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mp3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L42" i="1" l="1"/>
  <c r="J43" i="1"/>
  <c r="J42" i="1"/>
  <c r="I43" i="1"/>
  <c r="I42" i="1"/>
  <c r="H42" i="1"/>
  <c r="G42" i="1"/>
  <c r="G43" i="1"/>
  <c r="H43" i="1"/>
  <c r="L32" i="1"/>
  <c r="J32" i="1"/>
  <c r="J23" i="1" l="1"/>
  <c r="H23" i="1"/>
  <c r="I23" i="1"/>
  <c r="G23" i="1"/>
  <c r="J11" i="1"/>
  <c r="I11" i="1"/>
  <c r="H11" i="1"/>
  <c r="G11" i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L118" i="1"/>
  <c r="J118" i="1"/>
  <c r="I118" i="1"/>
  <c r="H118" i="1"/>
  <c r="G118" i="1"/>
  <c r="F118" i="1"/>
  <c r="B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B33" i="1"/>
  <c r="A33" i="1"/>
  <c r="L43" i="1"/>
  <c r="B24" i="1"/>
  <c r="A24" i="1"/>
  <c r="B14" i="1"/>
  <c r="A14" i="1"/>
  <c r="J195" i="1" l="1"/>
  <c r="G195" i="1"/>
  <c r="F195" i="1"/>
  <c r="J176" i="1"/>
  <c r="F176" i="1"/>
  <c r="J157" i="1"/>
  <c r="H157" i="1"/>
  <c r="F157" i="1"/>
  <c r="J138" i="1"/>
  <c r="J196" i="1" s="1"/>
  <c r="F138" i="1"/>
  <c r="L119" i="1"/>
  <c r="G119" i="1"/>
  <c r="G196" i="1" s="1"/>
  <c r="I119" i="1"/>
  <c r="I81" i="1"/>
  <c r="I196" i="1" s="1"/>
  <c r="L62" i="1"/>
  <c r="L196" i="1" s="1"/>
  <c r="H62" i="1"/>
  <c r="H196" i="1" s="1"/>
  <c r="F196" i="1" l="1"/>
</calcChain>
</file>

<file path=xl/sharedStrings.xml><?xml version="1.0" encoding="utf-8"?>
<sst xmlns="http://schemas.openxmlformats.org/spreadsheetml/2006/main" count="304" uniqueCount="108">
  <si>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</si>
  <si>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</si>
  <si>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</si>
  <si>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</si>
  <si>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</si>
  <si>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</si>
  <si>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</si>
  <si>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</si>
  <si>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</si>
  <si>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</si>
  <si>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</si>
  <si>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</si>
  <si>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</si>
  <si>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</si>
  <si>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</si>
  <si>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</si>
  <si>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</si>
  <si>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</si>
  <si>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</si>
  <si>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</si>
  <si>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</si>
  <si>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</si>
  <si>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</si>
  <si>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</si>
  <si>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</si>
  <si>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</si>
  <si>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</si>
  <si>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</si>
  <si>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</si>
  <si>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</si>
  <si>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</si>
  <si>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</si>
  <si>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</si>
  <si>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</si>
  <si>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</si>
  <si>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</si>
  <si>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</si>
  <si>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</si>
  <si>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</si>
  <si>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</si>
  <si>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Воробьёва</t>
  </si>
  <si>
    <t>200/15</t>
  </si>
  <si>
    <t>Каша молочная манная</t>
  </si>
  <si>
    <t>чай с сахаром</t>
  </si>
  <si>
    <t>Хлеб пшеничный</t>
  </si>
  <si>
    <t>Яйцо вареное</t>
  </si>
  <si>
    <t>Салат из белокачанной капусты</t>
  </si>
  <si>
    <t>Суп картофельный с макаронными издел.</t>
  </si>
  <si>
    <t>Птица тушёная</t>
  </si>
  <si>
    <t>Гречка отварная</t>
  </si>
  <si>
    <t>Компот из смеси сухофруктов</t>
  </si>
  <si>
    <t>Кондитерское изделие (печенье)</t>
  </si>
  <si>
    <t>Хлеб целебный с йодказеином</t>
  </si>
  <si>
    <t>Каша молочная рисовая</t>
  </si>
  <si>
    <t>Чай с сахаром</t>
  </si>
  <si>
    <t>Бутерброд с сыром</t>
  </si>
  <si>
    <t>яблоки</t>
  </si>
  <si>
    <t>50/10/15</t>
  </si>
  <si>
    <t>Салат из свеклы с зеленым горошком</t>
  </si>
  <si>
    <t>Щи из свежей капусты с картоф, сметаной</t>
  </si>
  <si>
    <t>Рыба, тушёная в томат. С овощами</t>
  </si>
  <si>
    <t>Пюре картофельное</t>
  </si>
  <si>
    <t>Кисель</t>
  </si>
  <si>
    <t>200/10</t>
  </si>
  <si>
    <t>Каша молочная гречневая</t>
  </si>
  <si>
    <t>Кофейный напиток</t>
  </si>
  <si>
    <t>Оладьи</t>
  </si>
  <si>
    <t>салат из моркови с яблоками</t>
  </si>
  <si>
    <t>Рассольник "Ленинградский"</t>
  </si>
  <si>
    <t>Котлета</t>
  </si>
  <si>
    <t>Макароны отварные</t>
  </si>
  <si>
    <t>Какао с молоком</t>
  </si>
  <si>
    <t>Хлеб "Целебный с йодказеином"</t>
  </si>
  <si>
    <t>суп молочный с вермишелью</t>
  </si>
  <si>
    <t>яблоко</t>
  </si>
  <si>
    <t>Салат из моркови с яблоками</t>
  </si>
  <si>
    <t>Борщ с капустой со сметаной</t>
  </si>
  <si>
    <t>Рыба припущенная с овощами</t>
  </si>
  <si>
    <t>Кондитерское издел."Печенье"</t>
  </si>
  <si>
    <t>каша жидкая молочная пшённая</t>
  </si>
  <si>
    <t>пшеничный</t>
  </si>
  <si>
    <t>яйцо вареное</t>
  </si>
  <si>
    <t>Салат  "Винегрет овощной "</t>
  </si>
  <si>
    <t>Борщ с капустой и картофелем, сметаной</t>
  </si>
  <si>
    <t>Тефтели мясные с соусом</t>
  </si>
  <si>
    <t>Картофель и овощи тушеные</t>
  </si>
  <si>
    <t>Каша "Дружба" с изюмом</t>
  </si>
  <si>
    <t>200/5</t>
  </si>
  <si>
    <t>Суп картофельный с макаронными изделиями</t>
  </si>
  <si>
    <t>Гуляш</t>
  </si>
  <si>
    <t>Борщ с картофелем и сметаной (свек)</t>
  </si>
  <si>
    <t>Рыба, припущенная с овощами</t>
  </si>
  <si>
    <t>Хлеб "Целебный" с йодказеином</t>
  </si>
  <si>
    <t>200/7</t>
  </si>
  <si>
    <t>Каша жидкая молочная рисовая</t>
  </si>
  <si>
    <t>яйцо варёное</t>
  </si>
  <si>
    <t>Салат "Из соленых огурцов с луком"</t>
  </si>
  <si>
    <t>Суп картофельный с горохом</t>
  </si>
  <si>
    <t>Голубцы ленивые</t>
  </si>
  <si>
    <t>90/30</t>
  </si>
  <si>
    <t>макароны отварные с сыром</t>
  </si>
  <si>
    <t>200/20</t>
  </si>
  <si>
    <t>Салат "Из свеклы с зеленым горошком"</t>
  </si>
  <si>
    <t>Птица отварная</t>
  </si>
  <si>
    <t>Капуста тушенная</t>
  </si>
  <si>
    <t>Сок</t>
  </si>
  <si>
    <t>Кондитерское изделие "Печенье"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</si>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</sst>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82909634693444"/>
        <bgColor indexed="65"/>
      </patternFill>
    </fill>
    <fill>
      <patternFill patternType="solid">
        <fgColor theme="7" tint="0.79985961485641044"/>
        <bgColor indexed="65"/>
      </patternFill>
    </fill>
    <fill>
      <patternFill patternType="solid">
        <fgColor theme="7" tint="0.79989013336588644"/>
        <bgColor indexed="65"/>
      </patternFill>
    </fill>
    <fill>
      <patternFill patternType="solid">
        <fgColor theme="7" tint="0.79992065187536243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1" fillId="4" borderId="24" xfId="0" applyNumberFormat="1" applyFont="1" applyFill="1" applyBorder="1"/>
    <xf numFmtId="0" fontId="11" fillId="4" borderId="23" xfId="1" applyNumberFormat="1" applyFont="1" applyFill="1" applyBorder="1"/>
    <xf numFmtId="0" fontId="11" fillId="4" borderId="24" xfId="1" applyNumberFormat="1" applyFont="1" applyFill="1" applyBorder="1"/>
    <xf numFmtId="0" fontId="11" fillId="4" borderId="23" xfId="1" applyNumberFormat="1" applyFont="1" applyFill="1" applyBorder="1" applyAlignment="1">
      <alignment horizontal="right"/>
    </xf>
    <xf numFmtId="0" fontId="11" fillId="4" borderId="27" xfId="1" applyNumberFormat="1" applyFont="1" applyFill="1" applyBorder="1"/>
    <xf numFmtId="0" fontId="11" fillId="4" borderId="28" xfId="1" applyNumberFormat="1" applyFont="1" applyFill="1" applyBorder="1"/>
    <xf numFmtId="0" fontId="11" fillId="4" borderId="30" xfId="1" applyNumberFormat="1" applyFont="1" applyFill="1" applyBorder="1"/>
    <xf numFmtId="0" fontId="11" fillId="4" borderId="24" xfId="1" applyNumberFormat="1" applyFont="1" applyFill="1" applyBorder="1" applyAlignment="1">
      <alignment wrapText="1"/>
    </xf>
    <xf numFmtId="0" fontId="11" fillId="4" borderId="23" xfId="1" applyNumberFormat="1" applyFont="1" applyFill="1" applyBorder="1" applyAlignment="1">
      <alignment wrapText="1"/>
    </xf>
    <xf numFmtId="0" fontId="11" fillId="4" borderId="27" xfId="1" applyNumberFormat="1" applyFont="1" applyFill="1" applyBorder="1" applyAlignment="1">
      <alignment wrapText="1"/>
    </xf>
    <xf numFmtId="0" fontId="11" fillId="4" borderId="28" xfId="1" applyNumberFormat="1" applyFont="1" applyFill="1" applyBorder="1" applyAlignment="1">
      <alignment wrapText="1"/>
    </xf>
    <xf numFmtId="0" fontId="11" fillId="4" borderId="30" xfId="1" applyNumberFormat="1" applyFont="1" applyFill="1" applyBorder="1" applyAlignment="1">
      <alignment wrapText="1"/>
    </xf>
    <xf numFmtId="0" fontId="11" fillId="4" borderId="23" xfId="1" applyNumberFormat="1" applyFont="1" applyFill="1" applyBorder="1" applyAlignment="1">
      <alignment wrapText="1"/>
    </xf>
    <xf numFmtId="0" fontId="11" fillId="4" borderId="23" xfId="1" applyNumberFormat="1" applyFont="1" applyFill="1" applyBorder="1" applyAlignment="1">
      <alignment horizontal="right"/>
    </xf>
    <xf numFmtId="2" fontId="11" fillId="4" borderId="23" xfId="0" applyNumberFormat="1" applyFont="1" applyFill="1" applyBorder="1"/>
    <xf numFmtId="0" fontId="11" fillId="4" borderId="23" xfId="0" applyNumberFormat="1" applyFont="1" applyFill="1" applyBorder="1"/>
    <xf numFmtId="2" fontId="11" fillId="4" borderId="27" xfId="0" applyNumberFormat="1" applyFont="1" applyFill="1" applyBorder="1"/>
    <xf numFmtId="0" fontId="0" fillId="4" borderId="24" xfId="1" applyNumberFormat="1" applyFont="1" applyFill="1" applyBorder="1" applyAlignment="1">
      <alignment wrapText="1"/>
    </xf>
    <xf numFmtId="0" fontId="11" fillId="4" borderId="28" xfId="0" applyNumberFormat="1" applyFont="1" applyFill="1" applyBorder="1"/>
    <xf numFmtId="2" fontId="11" fillId="4" borderId="30" xfId="0" applyNumberFormat="1" applyFont="1" applyFill="1" applyBorder="1"/>
    <xf numFmtId="0" fontId="11" fillId="4" borderId="24" xfId="0" applyNumberFormat="1" applyFont="1" applyFill="1" applyBorder="1"/>
    <xf numFmtId="0" fontId="11" fillId="4" borderId="25" xfId="0" applyNumberFormat="1" applyFont="1" applyFill="1" applyBorder="1"/>
    <xf numFmtId="0" fontId="11" fillId="4" borderId="26" xfId="0" applyNumberFormat="1" applyFont="1" applyFill="1" applyBorder="1"/>
    <xf numFmtId="0" fontId="11" fillId="4" borderId="29" xfId="0" applyNumberFormat="1" applyFont="1" applyFill="1" applyBorder="1"/>
    <xf numFmtId="0" fontId="11" fillId="5" borderId="24" xfId="0" applyNumberFormat="1" applyFont="1" applyFill="1" applyBorder="1" applyAlignment="1">
      <alignment wrapText="1"/>
    </xf>
    <xf numFmtId="0" fontId="11" fillId="5" borderId="23" xfId="0" applyNumberFormat="1" applyFont="1" applyFill="1" applyBorder="1" applyAlignment="1">
      <alignment wrapText="1"/>
    </xf>
    <xf numFmtId="0" fontId="11" fillId="5" borderId="27" xfId="0" applyNumberFormat="1" applyFont="1" applyFill="1" applyBorder="1" applyAlignment="1">
      <alignment wrapText="1"/>
    </xf>
    <xf numFmtId="0" fontId="0" fillId="5" borderId="27" xfId="0" applyNumberFormat="1" applyFont="1" applyFill="1" applyBorder="1" applyAlignment="1">
      <alignment wrapText="1"/>
    </xf>
    <xf numFmtId="0" fontId="11" fillId="5" borderId="24" xfId="0" applyNumberFormat="1" applyFont="1" applyFill="1" applyBorder="1"/>
    <xf numFmtId="0" fontId="11" fillId="5" borderId="25" xfId="0" applyNumberFormat="1" applyFont="1" applyFill="1" applyBorder="1"/>
    <xf numFmtId="0" fontId="11" fillId="5" borderId="23" xfId="0" applyNumberFormat="1" applyFont="1" applyFill="1" applyBorder="1" applyAlignment="1">
      <alignment horizontal="right"/>
    </xf>
    <xf numFmtId="0" fontId="11" fillId="5" borderId="23" xfId="0" applyNumberFormat="1" applyFont="1" applyFill="1" applyBorder="1"/>
    <xf numFmtId="0" fontId="11" fillId="5" borderId="26" xfId="0" applyNumberFormat="1" applyFont="1" applyFill="1" applyBorder="1"/>
    <xf numFmtId="0" fontId="11" fillId="5" borderId="28" xfId="0" applyNumberFormat="1" applyFont="1" applyFill="1" applyBorder="1"/>
    <xf numFmtId="0" fontId="11" fillId="5" borderId="29" xfId="0" applyNumberFormat="1" applyFont="1" applyFill="1" applyBorder="1"/>
    <xf numFmtId="2" fontId="11" fillId="5" borderId="27" xfId="0" applyNumberFormat="1" applyFont="1" applyFill="1" applyBorder="1"/>
    <xf numFmtId="2" fontId="11" fillId="5" borderId="24" xfId="0" applyNumberFormat="1" applyFont="1" applyFill="1" applyBorder="1"/>
    <xf numFmtId="2" fontId="11" fillId="5" borderId="23" xfId="0" applyNumberFormat="1" applyFont="1" applyFill="1" applyBorder="1"/>
    <xf numFmtId="0" fontId="11" fillId="5" borderId="28" xfId="0" applyNumberFormat="1" applyFont="1" applyFill="1" applyBorder="1" applyAlignment="1">
      <alignment wrapText="1"/>
    </xf>
    <xf numFmtId="0" fontId="11" fillId="5" borderId="30" xfId="0" applyNumberFormat="1" applyFont="1" applyFill="1" applyBorder="1" applyAlignment="1">
      <alignment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6" borderId="28" xfId="0" applyNumberFormat="1" applyFont="1" applyFill="1" applyBorder="1" applyAlignment="1">
      <alignment wrapText="1"/>
    </xf>
    <xf numFmtId="0" fontId="11" fillId="6" borderId="23" xfId="0" applyNumberFormat="1" applyFont="1" applyFill="1" applyBorder="1" applyAlignment="1">
      <alignment wrapText="1"/>
    </xf>
    <xf numFmtId="0" fontId="11" fillId="6" borderId="28" xfId="0" applyNumberFormat="1" applyFont="1" applyFill="1" applyBorder="1"/>
    <xf numFmtId="0" fontId="11" fillId="6" borderId="23" xfId="0" applyNumberFormat="1" applyFont="1" applyFill="1" applyBorder="1"/>
    <xf numFmtId="0" fontId="11" fillId="6" borderId="29" xfId="0" applyNumberFormat="1" applyFont="1" applyFill="1" applyBorder="1"/>
    <xf numFmtId="0" fontId="11" fillId="6" borderId="26" xfId="0" applyNumberFormat="1" applyFont="1" applyFill="1" applyBorder="1"/>
    <xf numFmtId="0" fontId="11" fillId="7" borderId="24" xfId="0" applyNumberFormat="1" applyFont="1" applyFill="1" applyBorder="1"/>
    <xf numFmtId="0" fontId="11" fillId="5" borderId="23" xfId="1" applyNumberFormat="1" applyFont="1" applyFill="1" applyBorder="1" applyAlignment="1">
      <alignment wrapText="1"/>
    </xf>
    <xf numFmtId="0" fontId="11" fillId="5" borderId="28" xfId="1" applyNumberFormat="1" applyFont="1" applyFill="1" applyBorder="1" applyAlignment="1">
      <alignment wrapText="1"/>
    </xf>
    <xf numFmtId="0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5" borderId="26" xfId="1" applyNumberFormat="1" applyFont="1" applyFill="1" applyBorder="1"/>
    <xf numFmtId="0" fontId="11" fillId="5" borderId="29" xfId="1" applyNumberFormat="1" applyFont="1" applyFill="1" applyBorder="1"/>
    <xf numFmtId="0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5" borderId="23" xfId="1" applyNumberFormat="1" applyFont="1" applyFill="1" applyBorder="1"/>
    <xf numFmtId="2" fontId="11" fillId="5" borderId="23" xfId="1" applyNumberFormat="1" applyFont="1" applyFill="1" applyBorder="1"/>
    <xf numFmtId="0" fontId="11" fillId="5" borderId="28" xfId="1" applyNumberFormat="1" applyFont="1" applyFill="1" applyBorder="1"/>
    <xf numFmtId="0" fontId="11" fillId="7" borderId="25" xfId="0" applyNumberFormat="1" applyFont="1" applyFill="1" applyBorder="1"/>
    <xf numFmtId="0" fontId="11" fillId="7" borderId="23" xfId="0" applyNumberFormat="1" applyFont="1" applyFill="1" applyBorder="1"/>
    <xf numFmtId="0" fontId="11" fillId="7" borderId="26" xfId="0" applyNumberFormat="1" applyFont="1" applyFill="1" applyBorder="1"/>
    <xf numFmtId="0" fontId="11" fillId="7" borderId="28" xfId="0" applyNumberFormat="1" applyFont="1" applyFill="1" applyBorder="1" applyAlignment="1">
      <alignment wrapText="1"/>
    </xf>
    <xf numFmtId="0" fontId="11" fillId="7" borderId="23" xfId="0" applyNumberFormat="1" applyFont="1" applyFill="1" applyBorder="1" applyAlignment="1">
      <alignment wrapText="1"/>
    </xf>
    <xf numFmtId="0" fontId="11" fillId="7" borderId="28" xfId="0" applyNumberFormat="1" applyFont="1" applyFill="1" applyBorder="1" applyAlignment="1">
      <alignment horizontal="right"/>
    </xf>
    <xf numFmtId="0" fontId="11" fillId="7" borderId="23" xfId="0" applyNumberFormat="1" applyFont="1" applyFill="1" applyBorder="1" applyAlignment="1">
      <alignment horizontal="right"/>
    </xf>
    <xf numFmtId="0" fontId="11" fillId="7" borderId="28" xfId="0" applyNumberFormat="1" applyFont="1" applyFill="1" applyBorder="1"/>
    <xf numFmtId="0" fontId="11" fillId="7" borderId="29" xfId="0" applyNumberFormat="1" applyFont="1" applyFill="1" applyBorder="1"/>
    <xf numFmtId="2" fontId="11" fillId="5" borderId="28" xfId="0" applyNumberFormat="1" applyFont="1" applyFill="1" applyBorder="1"/>
    <xf numFmtId="0" fontId="11" fillId="5" borderId="28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4" t="s">
        <v>42</v>
      </c>
      <c r="F6" s="59">
        <v>210</v>
      </c>
      <c r="G6" s="77">
        <v>6.11</v>
      </c>
      <c r="H6" s="77">
        <v>10.72</v>
      </c>
      <c r="I6" s="78">
        <v>32.380000000000003</v>
      </c>
      <c r="J6" s="40">
        <v>251</v>
      </c>
      <c r="K6" s="41">
        <v>181</v>
      </c>
      <c r="L6" s="57">
        <v>9</v>
      </c>
    </row>
    <row r="7" spans="1:12" ht="14.4" x14ac:dyDescent="0.3">
      <c r="A7" s="23"/>
      <c r="B7" s="15"/>
      <c r="C7" s="11"/>
      <c r="D7" s="6"/>
      <c r="E7" s="65"/>
      <c r="F7" s="60"/>
      <c r="G7" s="43"/>
      <c r="H7" s="43"/>
      <c r="I7" s="43"/>
      <c r="J7" s="43"/>
      <c r="K7" s="44"/>
      <c r="L7" s="71"/>
    </row>
    <row r="8" spans="1:12" ht="14.4" x14ac:dyDescent="0.3">
      <c r="A8" s="23"/>
      <c r="B8" s="15"/>
      <c r="C8" s="11"/>
      <c r="D8" s="7" t="s">
        <v>22</v>
      </c>
      <c r="E8" s="69" t="s">
        <v>43</v>
      </c>
      <c r="F8" s="70" t="s">
        <v>41</v>
      </c>
      <c r="G8" s="72">
        <v>0.2</v>
      </c>
      <c r="H8" s="72">
        <v>0</v>
      </c>
      <c r="I8" s="79">
        <v>14</v>
      </c>
      <c r="J8" s="43">
        <v>28</v>
      </c>
      <c r="K8" s="44">
        <v>943</v>
      </c>
      <c r="L8" s="72">
        <v>2.35</v>
      </c>
    </row>
    <row r="9" spans="1:12" ht="14.4" x14ac:dyDescent="0.3">
      <c r="A9" s="23"/>
      <c r="B9" s="15"/>
      <c r="C9" s="11"/>
      <c r="D9" s="7" t="s">
        <v>23</v>
      </c>
      <c r="E9" s="69" t="s">
        <v>44</v>
      </c>
      <c r="F9" s="58">
        <v>50</v>
      </c>
      <c r="G9" s="72">
        <v>3.38</v>
      </c>
      <c r="H9" s="72">
        <v>0.41</v>
      </c>
      <c r="I9" s="79">
        <v>25.03</v>
      </c>
      <c r="J9" s="43">
        <v>117.33</v>
      </c>
      <c r="K9" s="44"/>
      <c r="L9" s="72">
        <v>4.75</v>
      </c>
    </row>
    <row r="10" spans="1:12" ht="15" thickBot="1" x14ac:dyDescent="0.35">
      <c r="A10" s="23"/>
      <c r="B10" s="15"/>
      <c r="C10" s="11"/>
      <c r="D10" s="7" t="s">
        <v>24</v>
      </c>
      <c r="E10" s="66"/>
      <c r="F10" s="61"/>
      <c r="G10" s="43"/>
      <c r="H10" s="43"/>
      <c r="I10" s="43"/>
      <c r="J10" s="43"/>
      <c r="K10" s="44"/>
      <c r="L10" s="73"/>
    </row>
    <row r="11" spans="1:12" ht="15" thickBot="1" x14ac:dyDescent="0.35">
      <c r="A11" s="23"/>
      <c r="B11" s="15"/>
      <c r="C11" s="11"/>
      <c r="D11" s="6"/>
      <c r="E11" s="74" t="s">
        <v>45</v>
      </c>
      <c r="F11" s="59">
        <v>40</v>
      </c>
      <c r="G11" s="73">
        <f>SUM(G7:G10)</f>
        <v>3.58</v>
      </c>
      <c r="H11" s="73">
        <f>SUM(H7:H10)</f>
        <v>0.41</v>
      </c>
      <c r="I11" s="73">
        <f>SUM(I7:I10)</f>
        <v>39.03</v>
      </c>
      <c r="J11" s="73">
        <f>SUM(J7:J10)</f>
        <v>145.32999999999998</v>
      </c>
      <c r="K11" s="44"/>
      <c r="L11" s="43">
        <v>8.9</v>
      </c>
    </row>
    <row r="12" spans="1:12" ht="14.4" x14ac:dyDescent="0.3">
      <c r="A12" s="23"/>
      <c r="B12" s="15"/>
      <c r="C12" s="11"/>
      <c r="D12" s="6"/>
      <c r="E12" s="65"/>
      <c r="F12" s="58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66"/>
      <c r="F13" s="61"/>
      <c r="G13" s="19"/>
      <c r="H13" s="19"/>
      <c r="I13" s="19"/>
      <c r="J13" s="19"/>
      <c r="K13" s="25"/>
      <c r="L13" s="73">
        <v>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46</v>
      </c>
      <c r="F14" s="62">
        <v>60</v>
      </c>
      <c r="G14" s="75">
        <v>0.85</v>
      </c>
      <c r="H14" s="75">
        <v>3.05</v>
      </c>
      <c r="I14" s="80">
        <v>5.41</v>
      </c>
      <c r="J14" s="75">
        <v>52.44</v>
      </c>
      <c r="K14" s="75">
        <v>45</v>
      </c>
      <c r="L14" s="75">
        <v>4.17</v>
      </c>
    </row>
    <row r="15" spans="1:12" ht="14.4" x14ac:dyDescent="0.3">
      <c r="A15" s="23"/>
      <c r="B15" s="15"/>
      <c r="C15" s="11"/>
      <c r="D15" s="7" t="s">
        <v>27</v>
      </c>
      <c r="E15" s="65" t="s">
        <v>47</v>
      </c>
      <c r="F15" s="58">
        <v>200</v>
      </c>
      <c r="G15" s="72">
        <v>2.15</v>
      </c>
      <c r="H15" s="72">
        <v>2.27</v>
      </c>
      <c r="I15" s="79">
        <v>13.71</v>
      </c>
      <c r="J15" s="72">
        <v>83.8</v>
      </c>
      <c r="K15" s="72">
        <v>82</v>
      </c>
      <c r="L15" s="71">
        <v>5.0999999999999996</v>
      </c>
    </row>
    <row r="16" spans="1:12" ht="14.4" x14ac:dyDescent="0.3">
      <c r="A16" s="23"/>
      <c r="B16" s="15"/>
      <c r="C16" s="11"/>
      <c r="D16" s="7" t="s">
        <v>28</v>
      </c>
      <c r="E16" s="65" t="s">
        <v>48</v>
      </c>
      <c r="F16" s="58">
        <v>90</v>
      </c>
      <c r="G16" s="72">
        <v>20.16</v>
      </c>
      <c r="H16" s="72">
        <v>16.399999999999999</v>
      </c>
      <c r="I16" s="79">
        <v>6.32</v>
      </c>
      <c r="J16" s="72">
        <v>253.12</v>
      </c>
      <c r="K16" s="72">
        <v>290</v>
      </c>
      <c r="L16" s="72">
        <v>29.45</v>
      </c>
    </row>
    <row r="17" spans="1:12" ht="14.4" x14ac:dyDescent="0.3">
      <c r="A17" s="23"/>
      <c r="B17" s="15"/>
      <c r="C17" s="11"/>
      <c r="D17" s="7" t="s">
        <v>29</v>
      </c>
      <c r="E17" s="65" t="s">
        <v>49</v>
      </c>
      <c r="F17" s="58">
        <v>150</v>
      </c>
      <c r="G17" s="72">
        <v>8.85</v>
      </c>
      <c r="H17" s="72">
        <v>5.15</v>
      </c>
      <c r="I17" s="79">
        <v>37.85</v>
      </c>
      <c r="J17" s="72">
        <v>212.15</v>
      </c>
      <c r="K17" s="72">
        <v>302</v>
      </c>
      <c r="L17" s="71">
        <v>12.11</v>
      </c>
    </row>
    <row r="18" spans="1:12" ht="14.4" x14ac:dyDescent="0.3">
      <c r="A18" s="23"/>
      <c r="B18" s="15"/>
      <c r="C18" s="11"/>
      <c r="D18" s="7" t="s">
        <v>30</v>
      </c>
      <c r="E18" s="65" t="s">
        <v>50</v>
      </c>
      <c r="F18" s="58">
        <v>200</v>
      </c>
      <c r="G18" s="72">
        <v>0.66</v>
      </c>
      <c r="H18" s="72">
        <v>0.09</v>
      </c>
      <c r="I18" s="79">
        <v>32.01</v>
      </c>
      <c r="J18" s="72">
        <v>132.80000000000001</v>
      </c>
      <c r="K18" s="72">
        <v>349</v>
      </c>
      <c r="L18" s="71">
        <v>5</v>
      </c>
    </row>
    <row r="19" spans="1:12" ht="14.4" x14ac:dyDescent="0.3">
      <c r="A19" s="23"/>
      <c r="B19" s="15"/>
      <c r="C19" s="11"/>
      <c r="D19" s="7" t="s">
        <v>31</v>
      </c>
      <c r="E19" s="65" t="s">
        <v>51</v>
      </c>
      <c r="F19" s="58">
        <v>30</v>
      </c>
      <c r="G19" s="72">
        <v>3.38</v>
      </c>
      <c r="H19" s="72">
        <v>3.77</v>
      </c>
      <c r="I19" s="79">
        <v>35.79</v>
      </c>
      <c r="J19" s="72">
        <v>190.17</v>
      </c>
      <c r="K19" s="44"/>
      <c r="L19" s="72">
        <v>4.95</v>
      </c>
    </row>
    <row r="20" spans="1:12" ht="14.4" x14ac:dyDescent="0.3">
      <c r="A20" s="23"/>
      <c r="B20" s="15"/>
      <c r="C20" s="11"/>
      <c r="D20" s="7" t="s">
        <v>32</v>
      </c>
      <c r="E20" s="65" t="s">
        <v>52</v>
      </c>
      <c r="F20" s="58">
        <v>40</v>
      </c>
      <c r="G20" s="72">
        <v>2.23</v>
      </c>
      <c r="H20" s="72">
        <v>0.45</v>
      </c>
      <c r="I20" s="79">
        <v>19.600000000000001</v>
      </c>
      <c r="J20" s="72">
        <v>91.29</v>
      </c>
      <c r="K20" s="44"/>
      <c r="L20" s="71">
        <v>2.2200000000000002</v>
      </c>
    </row>
    <row r="21" spans="1:12" ht="14.4" x14ac:dyDescent="0.3">
      <c r="A21" s="23"/>
      <c r="B21" s="15"/>
      <c r="C21" s="11"/>
      <c r="D21" s="6"/>
      <c r="E21" s="68"/>
      <c r="F21" s="63"/>
      <c r="G21" s="76"/>
      <c r="H21" s="76"/>
      <c r="I21" s="76"/>
      <c r="J21" s="76"/>
      <c r="K21" s="44"/>
      <c r="L21" s="76"/>
    </row>
    <row r="22" spans="1:12" ht="15" thickBot="1" x14ac:dyDescent="0.35">
      <c r="A22" s="23"/>
      <c r="B22" s="15"/>
      <c r="C22" s="11"/>
      <c r="D22" s="6"/>
      <c r="E22" s="66"/>
      <c r="F22" s="43"/>
      <c r="G22" s="73"/>
      <c r="H22" s="73"/>
      <c r="I22" s="73"/>
      <c r="J22" s="73"/>
      <c r="K22" s="44"/>
      <c r="L22" s="73"/>
    </row>
    <row r="23" spans="1:12" ht="14.4" x14ac:dyDescent="0.3">
      <c r="A23" s="24"/>
      <c r="B23" s="17"/>
      <c r="C23" s="8"/>
      <c r="D23" s="18" t="s">
        <v>33</v>
      </c>
      <c r="E23" s="9"/>
      <c r="F23" s="19"/>
      <c r="G23" s="76">
        <f>SUM(G16:G22)</f>
        <v>35.279999999999994</v>
      </c>
      <c r="H23" s="76">
        <f>SUM(H16:H22)</f>
        <v>25.859999999999996</v>
      </c>
      <c r="I23" s="76">
        <f>SUM(I16:I22)</f>
        <v>131.57</v>
      </c>
      <c r="J23" s="76">
        <f>SUM(J16:J22)</f>
        <v>879.52999999999986</v>
      </c>
      <c r="K23" s="44"/>
      <c r="L23" s="76">
        <f>SUM(L16:L22)</f>
        <v>53.730000000000004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/>
      <c r="G24" s="32"/>
      <c r="H24" s="32"/>
      <c r="I24" s="32"/>
      <c r="J24" s="32"/>
      <c r="K24" s="32"/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81" t="s">
        <v>53</v>
      </c>
      <c r="F25" s="85">
        <v>210</v>
      </c>
      <c r="G25" s="85">
        <v>5.0999999999999996</v>
      </c>
      <c r="H25" s="85">
        <v>10.72</v>
      </c>
      <c r="I25" s="86">
        <v>33.42</v>
      </c>
      <c r="J25" s="85">
        <v>251</v>
      </c>
      <c r="K25" s="41">
        <v>182</v>
      </c>
      <c r="L25" s="93">
        <v>11.36</v>
      </c>
    </row>
    <row r="26" spans="1:12" ht="14.4" x14ac:dyDescent="0.3">
      <c r="A26" s="14"/>
      <c r="B26" s="15"/>
      <c r="C26" s="11"/>
      <c r="D26" s="6"/>
      <c r="E26" s="82"/>
      <c r="F26" s="87"/>
      <c r="G26" s="43"/>
      <c r="H26" s="43"/>
      <c r="I26" s="43"/>
      <c r="J26" s="88"/>
      <c r="K26" s="44"/>
      <c r="L26" s="94"/>
    </row>
    <row r="27" spans="1:12" ht="14.4" x14ac:dyDescent="0.3">
      <c r="A27" s="14"/>
      <c r="B27" s="15"/>
      <c r="C27" s="11"/>
      <c r="D27" s="7" t="s">
        <v>22</v>
      </c>
      <c r="E27" s="82" t="s">
        <v>54</v>
      </c>
      <c r="F27" s="87" t="s">
        <v>41</v>
      </c>
      <c r="G27" s="88">
        <v>0.2</v>
      </c>
      <c r="H27" s="88">
        <v>0</v>
      </c>
      <c r="I27" s="89">
        <v>14</v>
      </c>
      <c r="J27" s="88">
        <v>28</v>
      </c>
      <c r="K27" s="44">
        <v>943</v>
      </c>
      <c r="L27" s="94">
        <v>2.2799999999999998</v>
      </c>
    </row>
    <row r="28" spans="1:12" ht="15" thickBot="1" x14ac:dyDescent="0.35">
      <c r="A28" s="14"/>
      <c r="B28" s="15"/>
      <c r="C28" s="11"/>
      <c r="D28" s="7" t="s">
        <v>23</v>
      </c>
      <c r="E28" s="82" t="s">
        <v>55</v>
      </c>
      <c r="F28" s="87" t="s">
        <v>57</v>
      </c>
      <c r="G28" s="88">
        <v>8.6999999999999993</v>
      </c>
      <c r="H28" s="88">
        <v>12.45</v>
      </c>
      <c r="I28" s="89">
        <v>22.24</v>
      </c>
      <c r="J28" s="88">
        <v>235.5</v>
      </c>
      <c r="K28" s="44">
        <v>3</v>
      </c>
      <c r="L28" s="88">
        <v>11.36</v>
      </c>
    </row>
    <row r="29" spans="1:12" ht="15" thickBot="1" x14ac:dyDescent="0.35">
      <c r="A29" s="14"/>
      <c r="B29" s="15"/>
      <c r="C29" s="11"/>
      <c r="D29" s="7" t="s">
        <v>24</v>
      </c>
      <c r="E29" s="84" t="s">
        <v>56</v>
      </c>
      <c r="F29" s="85">
        <v>100</v>
      </c>
      <c r="G29" s="90">
        <v>0.4</v>
      </c>
      <c r="H29" s="90">
        <v>0.4</v>
      </c>
      <c r="I29" s="91">
        <v>9.8000000000000007</v>
      </c>
      <c r="J29" s="90">
        <v>46.87</v>
      </c>
      <c r="K29" s="44">
        <v>338</v>
      </c>
      <c r="L29" s="92"/>
    </row>
    <row r="30" spans="1:12" ht="14.4" x14ac:dyDescent="0.3">
      <c r="A30" s="14"/>
      <c r="B30" s="15"/>
      <c r="C30" s="11"/>
      <c r="D30" s="6"/>
      <c r="E30" s="42"/>
      <c r="F30" s="85"/>
      <c r="G30" s="43"/>
      <c r="H30" s="43"/>
      <c r="I30" s="43"/>
      <c r="J30" s="90"/>
      <c r="K30" s="44"/>
      <c r="L30" s="85">
        <v>10.5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92">
        <f>SUM(J25:J29)</f>
        <v>561.37</v>
      </c>
      <c r="K32" s="25"/>
      <c r="L32" s="92">
        <f>SUM(L25:L30)</f>
        <v>35.5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5" t="s">
        <v>58</v>
      </c>
      <c r="F33" s="90">
        <v>60</v>
      </c>
      <c r="G33" s="90">
        <v>0.99</v>
      </c>
      <c r="H33" s="90">
        <v>2.4700000000000002</v>
      </c>
      <c r="I33" s="91">
        <v>4.37</v>
      </c>
      <c r="J33" s="90">
        <v>43.74</v>
      </c>
      <c r="K33" s="90">
        <v>45</v>
      </c>
      <c r="L33" s="90">
        <v>7.13</v>
      </c>
    </row>
    <row r="34" spans="1:12" ht="14.4" x14ac:dyDescent="0.3">
      <c r="A34" s="14"/>
      <c r="B34" s="15"/>
      <c r="C34" s="11"/>
      <c r="D34" s="7" t="s">
        <v>27</v>
      </c>
      <c r="E34" s="82" t="s">
        <v>59</v>
      </c>
      <c r="F34" s="87" t="s">
        <v>63</v>
      </c>
      <c r="G34" s="88">
        <v>1.4</v>
      </c>
      <c r="H34" s="88">
        <v>3.91</v>
      </c>
      <c r="I34" s="89">
        <v>6.79</v>
      </c>
      <c r="J34" s="88">
        <v>67.8</v>
      </c>
      <c r="K34" s="88">
        <v>187</v>
      </c>
      <c r="L34" s="94">
        <v>8.9</v>
      </c>
    </row>
    <row r="35" spans="1:12" ht="14.4" x14ac:dyDescent="0.3">
      <c r="A35" s="14"/>
      <c r="B35" s="15"/>
      <c r="C35" s="11"/>
      <c r="D35" s="7" t="s">
        <v>28</v>
      </c>
      <c r="E35" s="82" t="s">
        <v>60</v>
      </c>
      <c r="F35" s="88">
        <v>90</v>
      </c>
      <c r="G35" s="88">
        <v>7.09</v>
      </c>
      <c r="H35" s="88">
        <v>3.73</v>
      </c>
      <c r="I35" s="89">
        <v>3.37</v>
      </c>
      <c r="J35" s="88">
        <v>74.5</v>
      </c>
      <c r="K35" s="88">
        <v>234</v>
      </c>
      <c r="L35" s="88">
        <v>20.079999999999998</v>
      </c>
    </row>
    <row r="36" spans="1:12" ht="14.4" x14ac:dyDescent="0.3">
      <c r="A36" s="14"/>
      <c r="B36" s="15"/>
      <c r="C36" s="11"/>
      <c r="D36" s="7" t="s">
        <v>29</v>
      </c>
      <c r="E36" s="82" t="s">
        <v>61</v>
      </c>
      <c r="F36" s="88">
        <v>150</v>
      </c>
      <c r="G36" s="88">
        <v>3.26</v>
      </c>
      <c r="H36" s="88">
        <v>9.6199999999999992</v>
      </c>
      <c r="I36" s="89">
        <v>18.89</v>
      </c>
      <c r="J36" s="88">
        <v>181.5</v>
      </c>
      <c r="K36" s="88">
        <v>202</v>
      </c>
      <c r="L36" s="94">
        <v>10.24</v>
      </c>
    </row>
    <row r="37" spans="1:12" ht="14.4" x14ac:dyDescent="0.3">
      <c r="A37" s="14"/>
      <c r="B37" s="15"/>
      <c r="C37" s="11"/>
      <c r="D37" s="7" t="s">
        <v>30</v>
      </c>
      <c r="E37" s="82" t="s">
        <v>62</v>
      </c>
      <c r="F37" s="88">
        <v>200</v>
      </c>
      <c r="G37" s="88">
        <v>0.3</v>
      </c>
      <c r="H37" s="88">
        <v>0.1</v>
      </c>
      <c r="I37" s="89">
        <v>35.799999999999997</v>
      </c>
      <c r="J37" s="88">
        <v>144.19999999999999</v>
      </c>
      <c r="K37" s="88">
        <v>358</v>
      </c>
      <c r="L37" s="94">
        <v>3.93</v>
      </c>
    </row>
    <row r="38" spans="1:12" ht="14.4" x14ac:dyDescent="0.3">
      <c r="A38" s="14"/>
      <c r="B38" s="15"/>
      <c r="C38" s="11"/>
      <c r="D38" s="7" t="s">
        <v>31</v>
      </c>
      <c r="E38" s="82"/>
      <c r="F38" s="88"/>
      <c r="G38" s="88"/>
      <c r="H38" s="88"/>
      <c r="I38" s="89"/>
      <c r="J38" s="88"/>
      <c r="K38" s="44"/>
      <c r="L38" s="88"/>
    </row>
    <row r="39" spans="1:12" ht="14.4" x14ac:dyDescent="0.3">
      <c r="A39" s="14"/>
      <c r="B39" s="15"/>
      <c r="C39" s="11"/>
      <c r="D39" s="7" t="s">
        <v>32</v>
      </c>
      <c r="E39" s="82" t="s">
        <v>52</v>
      </c>
      <c r="F39" s="88">
        <v>40</v>
      </c>
      <c r="G39" s="88">
        <v>2.23</v>
      </c>
      <c r="H39" s="88">
        <v>0.45</v>
      </c>
      <c r="I39" s="89">
        <v>19.600000000000001</v>
      </c>
      <c r="J39" s="88">
        <v>91.29</v>
      </c>
      <c r="K39" s="44"/>
      <c r="L39" s="94">
        <v>2.2200000000000002</v>
      </c>
    </row>
    <row r="40" spans="1:12" ht="14.4" x14ac:dyDescent="0.3">
      <c r="A40" s="14"/>
      <c r="B40" s="15"/>
      <c r="C40" s="11"/>
      <c r="D40" s="6"/>
      <c r="E40" s="96"/>
      <c r="F40" s="43"/>
      <c r="G40" s="43"/>
      <c r="H40" s="43"/>
      <c r="I40" s="43"/>
      <c r="J40" s="43"/>
      <c r="K40" s="44"/>
      <c r="L40" s="43"/>
    </row>
    <row r="41" spans="1:12" ht="15" thickBot="1" x14ac:dyDescent="0.35">
      <c r="A41" s="14"/>
      <c r="B41" s="15"/>
      <c r="C41" s="11"/>
      <c r="D41" s="6"/>
      <c r="E41" s="83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/>
      <c r="G42" s="19">
        <f>SUM(G33:G39)</f>
        <v>15.270000000000001</v>
      </c>
      <c r="H42" s="19">
        <f>SUM(H33:H39)</f>
        <v>20.28</v>
      </c>
      <c r="I42" s="19">
        <f>SUM(I33:I39)</f>
        <v>88.82</v>
      </c>
      <c r="J42" s="19">
        <f>SUM(J33:J39)</f>
        <v>603.03</v>
      </c>
      <c r="K42" s="25"/>
      <c r="L42" s="19">
        <f>SUM(L33:L39)</f>
        <v>52.5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/>
      <c r="G43" s="32">
        <f>SUM(G25:G39)</f>
        <v>29.67</v>
      </c>
      <c r="H43" s="32">
        <f>SUM(H25:H39)</f>
        <v>43.85</v>
      </c>
      <c r="I43" s="32">
        <f>SUM(I25:I39)</f>
        <v>168.28</v>
      </c>
      <c r="J43" s="97">
        <f>SUM(J32+J42)</f>
        <v>1164.4000000000001</v>
      </c>
      <c r="K43" s="32"/>
      <c r="L43" s="32">
        <f t="shared" ref="J43:L43" si="0">L32+L42</f>
        <v>88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210</v>
      </c>
      <c r="G44" s="40">
        <v>9.09</v>
      </c>
      <c r="H44" s="40">
        <v>12.99</v>
      </c>
      <c r="I44" s="40">
        <v>35.18</v>
      </c>
      <c r="J44" s="40">
        <v>295</v>
      </c>
      <c r="K44" s="41">
        <v>183</v>
      </c>
      <c r="L44" s="40">
        <v>9.8800000000000008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7.05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66</v>
      </c>
      <c r="F49" s="43">
        <v>100</v>
      </c>
      <c r="G49" s="43">
        <v>6.98</v>
      </c>
      <c r="H49" s="43">
        <v>2.1800000000000002</v>
      </c>
      <c r="I49" s="43">
        <v>37.090000000000003</v>
      </c>
      <c r="J49" s="43">
        <v>195.9</v>
      </c>
      <c r="K49" s="44">
        <v>448</v>
      </c>
      <c r="L49" s="43">
        <v>8.07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">SUM(G44:G50)</f>
        <v>20.149999999999999</v>
      </c>
      <c r="H51" s="19">
        <f t="shared" ref="H51" si="2">SUM(H44:H50)</f>
        <v>18.71</v>
      </c>
      <c r="I51" s="19">
        <f t="shared" ref="I51" si="3">SUM(I44:I50)</f>
        <v>89.85</v>
      </c>
      <c r="J51" s="19">
        <f t="shared" ref="J51:L51" si="4">SUM(J44:J50)</f>
        <v>609.5</v>
      </c>
      <c r="K51" s="25"/>
      <c r="L51" s="19">
        <f t="shared" si="4"/>
        <v>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8" t="s">
        <v>67</v>
      </c>
      <c r="F52" s="100">
        <v>60</v>
      </c>
      <c r="G52" s="100">
        <v>0.65</v>
      </c>
      <c r="H52" s="100">
        <v>0.11</v>
      </c>
      <c r="I52" s="102">
        <v>10.17</v>
      </c>
      <c r="J52" s="100">
        <v>40.4</v>
      </c>
      <c r="K52" s="100">
        <v>50</v>
      </c>
      <c r="L52" s="100">
        <v>5.83</v>
      </c>
    </row>
    <row r="53" spans="1:12" ht="14.4" x14ac:dyDescent="0.3">
      <c r="A53" s="23"/>
      <c r="B53" s="15"/>
      <c r="C53" s="11"/>
      <c r="D53" s="7" t="s">
        <v>27</v>
      </c>
      <c r="E53" s="99" t="s">
        <v>68</v>
      </c>
      <c r="F53" s="101">
        <v>200</v>
      </c>
      <c r="G53" s="101">
        <v>6.36</v>
      </c>
      <c r="H53" s="101">
        <v>8.9</v>
      </c>
      <c r="I53" s="103">
        <v>11.81</v>
      </c>
      <c r="J53" s="101">
        <v>158.34</v>
      </c>
      <c r="K53" s="101">
        <v>102</v>
      </c>
      <c r="L53" s="101">
        <v>7.05</v>
      </c>
    </row>
    <row r="54" spans="1:12" ht="14.4" x14ac:dyDescent="0.3">
      <c r="A54" s="23"/>
      <c r="B54" s="15"/>
      <c r="C54" s="11"/>
      <c r="D54" s="7" t="s">
        <v>28</v>
      </c>
      <c r="E54" s="99" t="s">
        <v>69</v>
      </c>
      <c r="F54" s="101">
        <v>90</v>
      </c>
      <c r="G54" s="101">
        <v>13.5</v>
      </c>
      <c r="H54" s="101">
        <v>19.8</v>
      </c>
      <c r="I54" s="103">
        <v>11.72</v>
      </c>
      <c r="J54" s="101">
        <v>281.45</v>
      </c>
      <c r="K54" s="101">
        <v>291</v>
      </c>
      <c r="L54" s="101">
        <v>27.27</v>
      </c>
    </row>
    <row r="55" spans="1:12" ht="14.4" x14ac:dyDescent="0.3">
      <c r="A55" s="23"/>
      <c r="B55" s="15"/>
      <c r="C55" s="11"/>
      <c r="D55" s="7" t="s">
        <v>29</v>
      </c>
      <c r="E55" s="99" t="s">
        <v>70</v>
      </c>
      <c r="F55" s="101">
        <v>150</v>
      </c>
      <c r="G55" s="101">
        <v>5.46</v>
      </c>
      <c r="H55" s="101">
        <v>5.79</v>
      </c>
      <c r="I55" s="103">
        <v>30.45</v>
      </c>
      <c r="J55" s="101">
        <v>195.7</v>
      </c>
      <c r="K55" s="101"/>
      <c r="L55" s="101">
        <v>9.5299999999999994</v>
      </c>
    </row>
    <row r="56" spans="1:12" ht="14.4" x14ac:dyDescent="0.3">
      <c r="A56" s="23"/>
      <c r="B56" s="15"/>
      <c r="C56" s="11"/>
      <c r="D56" s="7" t="s">
        <v>30</v>
      </c>
      <c r="E56" s="99" t="s">
        <v>71</v>
      </c>
      <c r="F56" s="101">
        <v>200</v>
      </c>
      <c r="G56" s="101">
        <v>4.08</v>
      </c>
      <c r="H56" s="101">
        <v>3.54</v>
      </c>
      <c r="I56" s="103">
        <v>17.579999999999998</v>
      </c>
      <c r="J56" s="101">
        <v>118.6</v>
      </c>
      <c r="K56" s="101">
        <v>389</v>
      </c>
      <c r="L56" s="101">
        <v>11.1</v>
      </c>
    </row>
    <row r="57" spans="1:12" ht="14.4" x14ac:dyDescent="0.3">
      <c r="A57" s="23"/>
      <c r="B57" s="15"/>
      <c r="C57" s="11"/>
      <c r="D57" s="7" t="s">
        <v>31</v>
      </c>
      <c r="E57" s="99"/>
      <c r="F57" s="101"/>
      <c r="G57" s="101"/>
      <c r="H57" s="101"/>
      <c r="I57" s="103"/>
      <c r="J57" s="101"/>
      <c r="K57" s="101"/>
      <c r="L57" s="101"/>
    </row>
    <row r="58" spans="1:12" ht="14.4" x14ac:dyDescent="0.3">
      <c r="A58" s="23"/>
      <c r="B58" s="15"/>
      <c r="C58" s="11"/>
      <c r="D58" s="7" t="s">
        <v>32</v>
      </c>
      <c r="E58" s="99" t="s">
        <v>72</v>
      </c>
      <c r="F58" s="101">
        <v>40</v>
      </c>
      <c r="G58" s="101">
        <v>2.23</v>
      </c>
      <c r="H58" s="101">
        <v>0.45</v>
      </c>
      <c r="I58" s="103">
        <v>19.600000000000001</v>
      </c>
      <c r="J58" s="101">
        <v>91.29</v>
      </c>
      <c r="K58" s="101"/>
      <c r="L58" s="101">
        <v>2.2200000000000002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5">SUM(G52:G60)</f>
        <v>32.28</v>
      </c>
      <c r="H61" s="19">
        <f t="shared" ref="H61" si="6">SUM(H52:H60)</f>
        <v>38.590000000000003</v>
      </c>
      <c r="I61" s="19">
        <f t="shared" ref="I61" si="7">SUM(I52:I60)</f>
        <v>101.33000000000001</v>
      </c>
      <c r="J61" s="19">
        <f t="shared" ref="J61:L61" si="8">SUM(J52:J60)</f>
        <v>885.78</v>
      </c>
      <c r="K61" s="25"/>
      <c r="L61" s="19">
        <f t="shared" si="8"/>
        <v>63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9">G51+G61</f>
        <v>52.43</v>
      </c>
      <c r="H62" s="32">
        <f t="shared" ref="H62" si="10">H51+H61</f>
        <v>57.300000000000004</v>
      </c>
      <c r="I62" s="32">
        <f t="shared" ref="I62" si="11">I51+I61</f>
        <v>191.18</v>
      </c>
      <c r="J62" s="32">
        <f t="shared" ref="J62:L62" si="12">J51+J61</f>
        <v>1495.28</v>
      </c>
      <c r="K62" s="32"/>
      <c r="L62" s="32">
        <f t="shared" si="12"/>
        <v>88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5.75</v>
      </c>
      <c r="H63" s="40">
        <v>5.21</v>
      </c>
      <c r="I63" s="40">
        <v>18.84</v>
      </c>
      <c r="J63" s="40">
        <v>145.19999999999999</v>
      </c>
      <c r="K63" s="41">
        <v>93</v>
      </c>
      <c r="L63" s="40">
        <v>12.22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 t="s">
        <v>41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>
        <v>2.2799999999999998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0.4</v>
      </c>
      <c r="K67" s="44">
        <v>338</v>
      </c>
      <c r="L67" s="43">
        <v>10.5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13">SUM(G63:G69)</f>
        <v>6.3500000000000005</v>
      </c>
      <c r="H70" s="19">
        <f t="shared" ref="H70" si="14">SUM(H63:H69)</f>
        <v>5.61</v>
      </c>
      <c r="I70" s="19">
        <f t="shared" ref="I70" si="15">SUM(I63:I69)</f>
        <v>42.64</v>
      </c>
      <c r="J70" s="19">
        <f t="shared" ref="J70:L70" si="16">SUM(J63:J69)</f>
        <v>173.6</v>
      </c>
      <c r="K70" s="25"/>
      <c r="L70" s="19">
        <f t="shared" si="16"/>
        <v>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6" t="s">
        <v>75</v>
      </c>
      <c r="F71" s="108">
        <v>60</v>
      </c>
      <c r="G71" s="110">
        <v>0.65</v>
      </c>
      <c r="H71" s="112">
        <v>0.11</v>
      </c>
      <c r="I71" s="114">
        <v>10.17</v>
      </c>
      <c r="J71" s="116">
        <v>40.4</v>
      </c>
      <c r="K71" s="118">
        <v>38</v>
      </c>
      <c r="L71" s="121">
        <v>4.67</v>
      </c>
    </row>
    <row r="72" spans="1:12" ht="14.4" x14ac:dyDescent="0.3">
      <c r="A72" s="23"/>
      <c r="B72" s="15"/>
      <c r="C72" s="11"/>
      <c r="D72" s="7" t="s">
        <v>27</v>
      </c>
      <c r="E72" s="105" t="s">
        <v>76</v>
      </c>
      <c r="F72" s="107" t="s">
        <v>63</v>
      </c>
      <c r="G72" s="109">
        <v>5.12</v>
      </c>
      <c r="H72" s="111">
        <v>8.02</v>
      </c>
      <c r="I72" s="113">
        <v>9.24</v>
      </c>
      <c r="J72" s="115">
        <v>136.83000000000001</v>
      </c>
      <c r="K72" s="117">
        <v>82</v>
      </c>
      <c r="L72" s="120">
        <v>8.16</v>
      </c>
    </row>
    <row r="73" spans="1:12" ht="14.4" x14ac:dyDescent="0.3">
      <c r="A73" s="23"/>
      <c r="B73" s="15"/>
      <c r="C73" s="11"/>
      <c r="D73" s="7" t="s">
        <v>28</v>
      </c>
      <c r="E73" s="105" t="s">
        <v>77</v>
      </c>
      <c r="F73" s="107">
        <v>90</v>
      </c>
      <c r="G73" s="109">
        <v>6.88</v>
      </c>
      <c r="H73" s="111">
        <v>0.91</v>
      </c>
      <c r="I73" s="113">
        <v>2.85</v>
      </c>
      <c r="J73" s="115">
        <v>47.25</v>
      </c>
      <c r="K73" s="117">
        <v>244</v>
      </c>
      <c r="L73" s="119">
        <v>23.67</v>
      </c>
    </row>
    <row r="74" spans="1:12" ht="14.4" x14ac:dyDescent="0.3">
      <c r="A74" s="23"/>
      <c r="B74" s="15"/>
      <c r="C74" s="11"/>
      <c r="D74" s="7" t="s">
        <v>29</v>
      </c>
      <c r="E74" s="105" t="s">
        <v>61</v>
      </c>
      <c r="F74" s="107">
        <v>150</v>
      </c>
      <c r="G74" s="109">
        <v>3.26</v>
      </c>
      <c r="H74" s="111">
        <v>9.6199999999999992</v>
      </c>
      <c r="I74" s="113">
        <v>18.89</v>
      </c>
      <c r="J74" s="115">
        <v>181.5</v>
      </c>
      <c r="K74" s="117">
        <v>128</v>
      </c>
      <c r="L74" s="120">
        <v>15.11</v>
      </c>
    </row>
    <row r="75" spans="1:12" ht="14.4" x14ac:dyDescent="0.3">
      <c r="A75" s="23"/>
      <c r="B75" s="15"/>
      <c r="C75" s="11"/>
      <c r="D75" s="7" t="s">
        <v>30</v>
      </c>
      <c r="E75" s="105" t="s">
        <v>50</v>
      </c>
      <c r="F75" s="107">
        <v>200</v>
      </c>
      <c r="G75" s="109">
        <v>0.66</v>
      </c>
      <c r="H75" s="111">
        <v>0.09</v>
      </c>
      <c r="I75" s="113">
        <v>32.01</v>
      </c>
      <c r="J75" s="115">
        <v>132.80000000000001</v>
      </c>
      <c r="K75" s="117">
        <v>349</v>
      </c>
      <c r="L75" s="120">
        <v>4.9000000000000004</v>
      </c>
    </row>
    <row r="76" spans="1:12" ht="14.4" x14ac:dyDescent="0.3">
      <c r="A76" s="23"/>
      <c r="B76" s="15"/>
      <c r="C76" s="11"/>
      <c r="D76" s="7" t="s">
        <v>31</v>
      </c>
      <c r="E76" s="105" t="s">
        <v>78</v>
      </c>
      <c r="F76" s="107">
        <v>30</v>
      </c>
      <c r="G76" s="109">
        <v>3.38</v>
      </c>
      <c r="H76" s="111">
        <v>3.77</v>
      </c>
      <c r="I76" s="113">
        <v>35.79</v>
      </c>
      <c r="J76" s="115">
        <v>190.17</v>
      </c>
      <c r="K76" s="117"/>
      <c r="L76" s="119">
        <v>4.8</v>
      </c>
    </row>
    <row r="77" spans="1:12" ht="14.4" x14ac:dyDescent="0.3">
      <c r="A77" s="23"/>
      <c r="B77" s="15"/>
      <c r="C77" s="11"/>
      <c r="D77" s="7" t="s">
        <v>32</v>
      </c>
      <c r="E77" s="105" t="s">
        <v>52</v>
      </c>
      <c r="F77" s="107">
        <v>40</v>
      </c>
      <c r="G77" s="109">
        <v>2.23</v>
      </c>
      <c r="H77" s="111">
        <v>0.45</v>
      </c>
      <c r="I77" s="113">
        <v>19.600000000000001</v>
      </c>
      <c r="J77" s="115">
        <v>91.29</v>
      </c>
      <c r="K77" s="117"/>
      <c r="L77" s="120">
        <v>1.69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17">SUM(G71:G79)</f>
        <v>22.18</v>
      </c>
      <c r="H80" s="19">
        <f t="shared" ref="H80" si="18">SUM(H71:H79)</f>
        <v>22.969999999999995</v>
      </c>
      <c r="I80" s="19">
        <f t="shared" ref="I80" si="19">SUM(I71:I79)</f>
        <v>128.54999999999998</v>
      </c>
      <c r="J80" s="19">
        <f t="shared" ref="J80:L80" si="20">SUM(J71:J79)</f>
        <v>820.2399999999999</v>
      </c>
      <c r="K80" s="25"/>
      <c r="L80" s="19">
        <f t="shared" si="20"/>
        <v>62.999999999999993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21">G70+G80</f>
        <v>28.53</v>
      </c>
      <c r="H81" s="32">
        <f t="shared" ref="H81" si="22">H70+H80</f>
        <v>28.579999999999995</v>
      </c>
      <c r="I81" s="32">
        <f t="shared" ref="I81" si="23">I70+I80</f>
        <v>171.19</v>
      </c>
      <c r="J81" s="32">
        <f t="shared" ref="J81:L81" si="24">J70+J80</f>
        <v>993.83999999999992</v>
      </c>
      <c r="K81" s="32"/>
      <c r="L81" s="32">
        <f t="shared" si="24"/>
        <v>88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 t="s">
        <v>63</v>
      </c>
      <c r="G82" s="40">
        <v>7.51</v>
      </c>
      <c r="H82" s="40">
        <v>11.72</v>
      </c>
      <c r="I82" s="40"/>
      <c r="J82" s="40">
        <v>285</v>
      </c>
      <c r="K82" s="41">
        <v>182</v>
      </c>
      <c r="L82" s="40">
        <v>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 t="s">
        <v>41</v>
      </c>
      <c r="G84" s="43">
        <v>0.2</v>
      </c>
      <c r="H84" s="43">
        <v>0</v>
      </c>
      <c r="I84" s="43"/>
      <c r="J84" s="43">
        <v>28</v>
      </c>
      <c r="K84" s="44">
        <v>943</v>
      </c>
      <c r="L84" s="43">
        <v>2.35</v>
      </c>
    </row>
    <row r="85" spans="1:12" ht="14.4" x14ac:dyDescent="0.3">
      <c r="A85" s="23"/>
      <c r="B85" s="15"/>
      <c r="C85" s="11"/>
      <c r="D85" s="7" t="s">
        <v>23</v>
      </c>
      <c r="E85" s="42" t="s">
        <v>80</v>
      </c>
      <c r="F85" s="43">
        <v>50</v>
      </c>
      <c r="G85" s="43">
        <v>3.38</v>
      </c>
      <c r="H85" s="43">
        <v>3.38</v>
      </c>
      <c r="I85" s="43"/>
      <c r="J85" s="43">
        <v>117.33</v>
      </c>
      <c r="K85" s="44"/>
      <c r="L85" s="43">
        <v>4.75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81</v>
      </c>
      <c r="F87" s="43">
        <v>40</v>
      </c>
      <c r="G87" s="43">
        <v>5.0999999999999996</v>
      </c>
      <c r="H87" s="43">
        <v>4.5999999999999996</v>
      </c>
      <c r="I87" s="43"/>
      <c r="J87" s="43">
        <v>63</v>
      </c>
      <c r="K87" s="44">
        <v>209</v>
      </c>
      <c r="L87" s="43">
        <v>8.9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90</v>
      </c>
      <c r="G89" s="19">
        <f t="shared" ref="G89" si="25">SUM(G82:G88)</f>
        <v>16.189999999999998</v>
      </c>
      <c r="H89" s="19">
        <f t="shared" ref="H89" si="26">SUM(H82:H88)</f>
        <v>19.700000000000003</v>
      </c>
      <c r="I89" s="19">
        <f t="shared" ref="I89" si="27">SUM(I82:I88)</f>
        <v>0</v>
      </c>
      <c r="J89" s="19">
        <f t="shared" ref="J89:L89" si="28">SUM(J82:J88)</f>
        <v>493.33</v>
      </c>
      <c r="K89" s="25"/>
      <c r="L89" s="19">
        <f t="shared" si="28"/>
        <v>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5" t="s">
        <v>82</v>
      </c>
      <c r="F90" s="90">
        <v>60</v>
      </c>
      <c r="G90" s="90">
        <v>0.82</v>
      </c>
      <c r="H90" s="90">
        <v>3.71</v>
      </c>
      <c r="I90" s="91">
        <v>5.0599999999999996</v>
      </c>
      <c r="J90" s="90">
        <v>56.88</v>
      </c>
      <c r="K90" s="90">
        <v>45</v>
      </c>
      <c r="L90" s="90">
        <v>7.84</v>
      </c>
    </row>
    <row r="91" spans="1:12" ht="14.4" x14ac:dyDescent="0.3">
      <c r="A91" s="23"/>
      <c r="B91" s="15"/>
      <c r="C91" s="11"/>
      <c r="D91" s="7" t="s">
        <v>27</v>
      </c>
      <c r="E91" s="82" t="s">
        <v>83</v>
      </c>
      <c r="F91" s="87" t="s">
        <v>63</v>
      </c>
      <c r="G91" s="88">
        <v>5.12</v>
      </c>
      <c r="H91" s="88">
        <v>8.02</v>
      </c>
      <c r="I91" s="89">
        <v>9.24</v>
      </c>
      <c r="J91" s="88">
        <v>136.83000000000001</v>
      </c>
      <c r="K91" s="88">
        <v>87</v>
      </c>
      <c r="L91" s="88">
        <v>9.5399999999999991</v>
      </c>
    </row>
    <row r="92" spans="1:12" ht="14.4" x14ac:dyDescent="0.3">
      <c r="A92" s="23"/>
      <c r="B92" s="15"/>
      <c r="C92" s="11"/>
      <c r="D92" s="7" t="s">
        <v>28</v>
      </c>
      <c r="E92" s="82" t="s">
        <v>84</v>
      </c>
      <c r="F92" s="87">
        <v>90</v>
      </c>
      <c r="G92" s="88">
        <v>7.58</v>
      </c>
      <c r="H92" s="88">
        <v>7.84</v>
      </c>
      <c r="I92" s="89">
        <v>7.95</v>
      </c>
      <c r="J92" s="88">
        <v>125.36</v>
      </c>
      <c r="K92" s="88">
        <v>287</v>
      </c>
      <c r="L92" s="88">
        <v>26.29</v>
      </c>
    </row>
    <row r="93" spans="1:12" ht="14.4" x14ac:dyDescent="0.3">
      <c r="A93" s="23"/>
      <c r="B93" s="15"/>
      <c r="C93" s="11"/>
      <c r="D93" s="7" t="s">
        <v>29</v>
      </c>
      <c r="E93" s="82" t="s">
        <v>85</v>
      </c>
      <c r="F93" s="88">
        <v>150</v>
      </c>
      <c r="G93" s="88">
        <v>3.26</v>
      </c>
      <c r="H93" s="88">
        <v>12.59</v>
      </c>
      <c r="I93" s="89">
        <v>22.66</v>
      </c>
      <c r="J93" s="88">
        <v>216</v>
      </c>
      <c r="K93" s="88">
        <v>142</v>
      </c>
      <c r="L93" s="88">
        <v>12.11</v>
      </c>
    </row>
    <row r="94" spans="1:12" ht="14.4" x14ac:dyDescent="0.3">
      <c r="A94" s="23"/>
      <c r="B94" s="15"/>
      <c r="C94" s="11"/>
      <c r="D94" s="7" t="s">
        <v>30</v>
      </c>
      <c r="E94" s="82" t="s">
        <v>50</v>
      </c>
      <c r="F94" s="88">
        <v>200</v>
      </c>
      <c r="G94" s="88">
        <v>0.66</v>
      </c>
      <c r="H94" s="88">
        <v>0.09</v>
      </c>
      <c r="I94" s="89">
        <v>32.01</v>
      </c>
      <c r="J94" s="88">
        <v>132.80000000000001</v>
      </c>
      <c r="K94" s="88">
        <v>349</v>
      </c>
      <c r="L94" s="88">
        <v>5</v>
      </c>
    </row>
    <row r="95" spans="1:12" ht="14.4" x14ac:dyDescent="0.3">
      <c r="A95" s="23"/>
      <c r="B95" s="15"/>
      <c r="C95" s="11"/>
      <c r="D95" s="7" t="s">
        <v>31</v>
      </c>
      <c r="E95" s="82"/>
      <c r="F95" s="88"/>
      <c r="G95" s="88"/>
      <c r="H95" s="88"/>
      <c r="I95" s="89"/>
      <c r="J95" s="88"/>
      <c r="K95" s="44"/>
      <c r="L95" s="88"/>
    </row>
    <row r="96" spans="1:12" ht="14.4" x14ac:dyDescent="0.3">
      <c r="A96" s="23"/>
      <c r="B96" s="15"/>
      <c r="C96" s="11"/>
      <c r="D96" s="7" t="s">
        <v>32</v>
      </c>
      <c r="E96" s="82" t="s">
        <v>52</v>
      </c>
      <c r="F96" s="88">
        <v>40</v>
      </c>
      <c r="G96" s="88"/>
      <c r="H96" s="88"/>
      <c r="I96" s="89"/>
      <c r="J96" s="88">
        <v>91.29</v>
      </c>
      <c r="K96" s="44"/>
      <c r="L96" s="88">
        <v>2.2200000000000002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29">SUM(G90:G98)</f>
        <v>17.440000000000001</v>
      </c>
      <c r="H99" s="19">
        <f t="shared" ref="H99" si="30">SUM(H90:H98)</f>
        <v>32.25</v>
      </c>
      <c r="I99" s="19">
        <f t="shared" ref="I99" si="31">SUM(I90:I98)</f>
        <v>76.919999999999987</v>
      </c>
      <c r="J99" s="19">
        <f t="shared" ref="J99:L99" si="32">SUM(J90:J98)</f>
        <v>759.15999999999985</v>
      </c>
      <c r="K99" s="25"/>
      <c r="L99" s="19">
        <f t="shared" si="32"/>
        <v>63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33">G89+G99</f>
        <v>33.629999999999995</v>
      </c>
      <c r="H100" s="32">
        <f t="shared" ref="H100" si="34">H89+H99</f>
        <v>51.95</v>
      </c>
      <c r="I100" s="32">
        <f t="shared" ref="I100" si="35">I89+I99</f>
        <v>76.919999999999987</v>
      </c>
      <c r="J100" s="32">
        <f t="shared" ref="J100:L100" si="36">J89+J99</f>
        <v>1252.4899999999998</v>
      </c>
      <c r="K100" s="32"/>
      <c r="L100" s="32">
        <f t="shared" si="36"/>
        <v>88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86</v>
      </c>
      <c r="F101" s="40" t="s">
        <v>87</v>
      </c>
      <c r="G101" s="104">
        <v>10.44</v>
      </c>
      <c r="H101" s="104">
        <v>11.11</v>
      </c>
      <c r="I101" s="122">
        <v>41.3</v>
      </c>
      <c r="J101" s="40">
        <v>307</v>
      </c>
      <c r="K101" s="41">
        <v>177</v>
      </c>
      <c r="L101" s="40">
        <v>6.02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123">
        <v>3.17</v>
      </c>
      <c r="H103" s="123">
        <v>2.68</v>
      </c>
      <c r="I103" s="124">
        <v>15.9</v>
      </c>
      <c r="J103" s="43">
        <v>100.6</v>
      </c>
      <c r="K103" s="44">
        <v>379</v>
      </c>
      <c r="L103" s="43">
        <v>7.05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 t="s">
        <v>57</v>
      </c>
      <c r="G104" s="123">
        <v>8.6999999999999993</v>
      </c>
      <c r="H104" s="123">
        <v>12.45</v>
      </c>
      <c r="I104" s="124">
        <v>22.24</v>
      </c>
      <c r="J104" s="43">
        <v>235.5</v>
      </c>
      <c r="K104" s="44">
        <v>3</v>
      </c>
      <c r="L104" s="43">
        <v>11.93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37">SUM(G101:G107)</f>
        <v>22.31</v>
      </c>
      <c r="H108" s="19">
        <f t="shared" si="37"/>
        <v>26.24</v>
      </c>
      <c r="I108" s="19">
        <f t="shared" si="37"/>
        <v>79.44</v>
      </c>
      <c r="J108" s="19">
        <f t="shared" si="37"/>
        <v>643.1</v>
      </c>
      <c r="K108" s="25"/>
      <c r="L108" s="19">
        <f t="shared" ref="L108" si="38">SUM(L101:L107)</f>
        <v>25</v>
      </c>
    </row>
    <row r="109" spans="1:12" ht="14.4" x14ac:dyDescent="0.3">
      <c r="A109" s="26">
        <v>1</v>
      </c>
      <c r="B109" s="13">
        <f>B101</f>
        <v>6</v>
      </c>
      <c r="C109" s="10" t="s">
        <v>25</v>
      </c>
      <c r="D109" s="7" t="s">
        <v>26</v>
      </c>
      <c r="E109" s="125" t="s">
        <v>46</v>
      </c>
      <c r="F109" s="127">
        <v>60</v>
      </c>
      <c r="G109" s="129">
        <v>0.85</v>
      </c>
      <c r="H109" s="129">
        <v>3.05</v>
      </c>
      <c r="I109" s="130">
        <v>5.41</v>
      </c>
      <c r="J109" s="129">
        <v>52.44</v>
      </c>
      <c r="K109" s="129">
        <v>45</v>
      </c>
      <c r="L109" s="129">
        <v>4.17</v>
      </c>
    </row>
    <row r="110" spans="1:12" ht="14.4" x14ac:dyDescent="0.3">
      <c r="A110" s="23"/>
      <c r="B110" s="15"/>
      <c r="C110" s="11"/>
      <c r="D110" s="7" t="s">
        <v>27</v>
      </c>
      <c r="E110" s="126" t="s">
        <v>88</v>
      </c>
      <c r="F110" s="128">
        <v>200</v>
      </c>
      <c r="G110" s="123">
        <v>2.15</v>
      </c>
      <c r="H110" s="123">
        <v>2.27</v>
      </c>
      <c r="I110" s="124">
        <v>13.71</v>
      </c>
      <c r="J110" s="123">
        <v>83.8</v>
      </c>
      <c r="K110" s="123">
        <v>82</v>
      </c>
      <c r="L110" s="123">
        <v>5.0999999999999996</v>
      </c>
    </row>
    <row r="111" spans="1:12" ht="14.4" x14ac:dyDescent="0.3">
      <c r="A111" s="23"/>
      <c r="B111" s="15"/>
      <c r="C111" s="11"/>
      <c r="D111" s="7" t="s">
        <v>28</v>
      </c>
      <c r="E111" s="126" t="s">
        <v>89</v>
      </c>
      <c r="F111" s="128">
        <v>90</v>
      </c>
      <c r="G111" s="123">
        <v>13.09</v>
      </c>
      <c r="H111" s="123">
        <v>15.11</v>
      </c>
      <c r="I111" s="124">
        <v>2.6</v>
      </c>
      <c r="J111" s="123">
        <v>198.9</v>
      </c>
      <c r="K111" s="123">
        <v>260</v>
      </c>
      <c r="L111" s="123">
        <v>24.97</v>
      </c>
    </row>
    <row r="112" spans="1:12" ht="14.4" x14ac:dyDescent="0.3">
      <c r="A112" s="23"/>
      <c r="B112" s="15"/>
      <c r="C112" s="11"/>
      <c r="D112" s="7" t="s">
        <v>29</v>
      </c>
      <c r="E112" s="126" t="s">
        <v>49</v>
      </c>
      <c r="F112" s="128">
        <v>150</v>
      </c>
      <c r="G112" s="123">
        <v>8.85</v>
      </c>
      <c r="H112" s="123">
        <v>5.15</v>
      </c>
      <c r="I112" s="124">
        <v>37.85</v>
      </c>
      <c r="J112" s="123">
        <v>212.15</v>
      </c>
      <c r="K112" s="123">
        <v>302</v>
      </c>
      <c r="L112" s="123">
        <v>12.11</v>
      </c>
    </row>
    <row r="113" spans="1:12" ht="14.4" x14ac:dyDescent="0.3">
      <c r="A113" s="23"/>
      <c r="B113" s="15"/>
      <c r="C113" s="11"/>
      <c r="D113" s="7" t="s">
        <v>30</v>
      </c>
      <c r="E113" s="126" t="s">
        <v>62</v>
      </c>
      <c r="F113" s="128">
        <v>200</v>
      </c>
      <c r="G113" s="123">
        <v>0.3</v>
      </c>
      <c r="H113" s="123">
        <v>0.1</v>
      </c>
      <c r="I113" s="124">
        <v>35.799999999999997</v>
      </c>
      <c r="J113" s="123">
        <v>144.19999999999999</v>
      </c>
      <c r="K113" s="123">
        <v>358</v>
      </c>
      <c r="L113" s="123">
        <v>3.93</v>
      </c>
    </row>
    <row r="114" spans="1:12" ht="14.4" x14ac:dyDescent="0.3">
      <c r="A114" s="23"/>
      <c r="B114" s="15"/>
      <c r="C114" s="11"/>
      <c r="D114" s="7" t="s">
        <v>31</v>
      </c>
      <c r="E114" s="126"/>
      <c r="F114" s="123"/>
      <c r="G114" s="123"/>
      <c r="H114" s="123"/>
      <c r="I114" s="124"/>
      <c r="J114" s="123"/>
      <c r="K114" s="44"/>
      <c r="L114" s="123"/>
    </row>
    <row r="115" spans="1:12" ht="14.4" x14ac:dyDescent="0.3">
      <c r="A115" s="23"/>
      <c r="B115" s="15"/>
      <c r="C115" s="11"/>
      <c r="D115" s="7" t="s">
        <v>32</v>
      </c>
      <c r="E115" s="126" t="s">
        <v>72</v>
      </c>
      <c r="F115" s="123">
        <v>40</v>
      </c>
      <c r="G115" s="123">
        <v>2.23</v>
      </c>
      <c r="H115" s="123">
        <v>0.45</v>
      </c>
      <c r="I115" s="124">
        <v>19.600000000000001</v>
      </c>
      <c r="J115" s="123">
        <v>91.29</v>
      </c>
      <c r="K115" s="44"/>
      <c r="L115" s="123">
        <v>2.2200000000000002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39">SUM(G109:G117)</f>
        <v>27.47</v>
      </c>
      <c r="H118" s="19">
        <f t="shared" si="39"/>
        <v>26.13</v>
      </c>
      <c r="I118" s="19">
        <f t="shared" si="39"/>
        <v>114.97</v>
      </c>
      <c r="J118" s="19">
        <f t="shared" si="39"/>
        <v>782.78</v>
      </c>
      <c r="K118" s="25"/>
      <c r="L118" s="19">
        <f t="shared" ref="L118" si="40">SUM(L109:L117)</f>
        <v>52.499999999999993</v>
      </c>
    </row>
    <row r="119" spans="1:12" ht="14.4" x14ac:dyDescent="0.25">
      <c r="A119" s="29"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940</v>
      </c>
      <c r="G119" s="32">
        <f t="shared" ref="G119" si="41">G108+G118</f>
        <v>49.78</v>
      </c>
      <c r="H119" s="32">
        <f t="shared" ref="H119" si="42">H108+H118</f>
        <v>52.37</v>
      </c>
      <c r="I119" s="32">
        <f t="shared" ref="I119" si="43">I108+I118</f>
        <v>194.41</v>
      </c>
      <c r="J119" s="32">
        <f t="shared" ref="J119:L119" si="44">J108+J118</f>
        <v>1425.88</v>
      </c>
      <c r="K119" s="32"/>
      <c r="L119" s="32">
        <f t="shared" si="44"/>
        <v>77.5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42</v>
      </c>
      <c r="F120" s="40">
        <v>210</v>
      </c>
      <c r="G120" s="85">
        <v>6.11</v>
      </c>
      <c r="H120" s="85">
        <v>10.72</v>
      </c>
      <c r="I120" s="86">
        <v>32.380000000000003</v>
      </c>
      <c r="J120" s="40">
        <v>251</v>
      </c>
      <c r="K120" s="41">
        <v>181</v>
      </c>
      <c r="L120" s="40">
        <v>14.58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 t="s">
        <v>41</v>
      </c>
      <c r="G122" s="88">
        <v>0.2</v>
      </c>
      <c r="H122" s="88">
        <v>0</v>
      </c>
      <c r="I122" s="89">
        <v>14</v>
      </c>
      <c r="J122" s="43">
        <v>28</v>
      </c>
      <c r="K122" s="44">
        <v>943</v>
      </c>
      <c r="L122" s="43">
        <v>2.35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115</v>
      </c>
      <c r="G125" s="88">
        <v>6.98</v>
      </c>
      <c r="H125" s="88">
        <v>2.1800000000000002</v>
      </c>
      <c r="I125" s="89">
        <v>37.090000000000003</v>
      </c>
      <c r="J125" s="43">
        <v>195.9</v>
      </c>
      <c r="K125" s="44">
        <v>448</v>
      </c>
      <c r="L125" s="43">
        <v>8.07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325</v>
      </c>
      <c r="G127" s="19">
        <f t="shared" ref="G127:J127" si="45">SUM(G120:G126)</f>
        <v>13.290000000000001</v>
      </c>
      <c r="H127" s="19">
        <f t="shared" si="45"/>
        <v>12.9</v>
      </c>
      <c r="I127" s="19">
        <f t="shared" si="45"/>
        <v>83.47</v>
      </c>
      <c r="J127" s="19">
        <f t="shared" si="45"/>
        <v>474.9</v>
      </c>
      <c r="K127" s="25"/>
      <c r="L127" s="19">
        <f t="shared" ref="L127" si="46">SUM(L120:L126)</f>
        <v>25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95" t="s">
        <v>75</v>
      </c>
      <c r="F128" s="90">
        <v>60</v>
      </c>
      <c r="G128" s="90">
        <v>0.65</v>
      </c>
      <c r="H128" s="90">
        <v>0.11</v>
      </c>
      <c r="I128" s="91">
        <v>10.17</v>
      </c>
      <c r="J128" s="90">
        <v>40.4</v>
      </c>
      <c r="K128" s="90">
        <v>38</v>
      </c>
      <c r="L128" s="90">
        <v>5.83</v>
      </c>
    </row>
    <row r="129" spans="1:12" ht="14.4" x14ac:dyDescent="0.3">
      <c r="A129" s="14"/>
      <c r="B129" s="15"/>
      <c r="C129" s="11"/>
      <c r="D129" s="7" t="s">
        <v>27</v>
      </c>
      <c r="E129" s="82" t="s">
        <v>90</v>
      </c>
      <c r="F129" s="88" t="s">
        <v>93</v>
      </c>
      <c r="G129" s="88">
        <v>2</v>
      </c>
      <c r="H129" s="88">
        <v>4.2</v>
      </c>
      <c r="I129" s="89">
        <v>12.9</v>
      </c>
      <c r="J129" s="88">
        <v>102.5</v>
      </c>
      <c r="K129" s="88">
        <v>83</v>
      </c>
      <c r="L129" s="88">
        <v>8.0500000000000007</v>
      </c>
    </row>
    <row r="130" spans="1:12" ht="14.4" x14ac:dyDescent="0.3">
      <c r="A130" s="14"/>
      <c r="B130" s="15"/>
      <c r="C130" s="11"/>
      <c r="D130" s="7" t="s">
        <v>28</v>
      </c>
      <c r="E130" s="82" t="s">
        <v>91</v>
      </c>
      <c r="F130" s="88">
        <v>90</v>
      </c>
      <c r="G130" s="88">
        <v>6.88</v>
      </c>
      <c r="H130" s="88">
        <v>0.91</v>
      </c>
      <c r="I130" s="89">
        <v>2.85</v>
      </c>
      <c r="J130" s="88">
        <v>47.25</v>
      </c>
      <c r="K130" s="88">
        <v>244</v>
      </c>
      <c r="L130" s="88">
        <v>26.71</v>
      </c>
    </row>
    <row r="131" spans="1:12" ht="14.4" x14ac:dyDescent="0.3">
      <c r="A131" s="14"/>
      <c r="B131" s="15"/>
      <c r="C131" s="11"/>
      <c r="D131" s="7" t="s">
        <v>29</v>
      </c>
      <c r="E131" s="82" t="s">
        <v>61</v>
      </c>
      <c r="F131" s="88">
        <v>150</v>
      </c>
      <c r="G131" s="88">
        <v>3.26</v>
      </c>
      <c r="H131" s="88">
        <v>2.89</v>
      </c>
      <c r="I131" s="89">
        <v>18.89</v>
      </c>
      <c r="J131" s="88">
        <v>181.5</v>
      </c>
      <c r="K131" s="88">
        <v>128</v>
      </c>
      <c r="L131" s="88">
        <v>10.24</v>
      </c>
    </row>
    <row r="132" spans="1:12" ht="14.4" x14ac:dyDescent="0.3">
      <c r="A132" s="14"/>
      <c r="B132" s="15"/>
      <c r="C132" s="11"/>
      <c r="D132" s="7" t="s">
        <v>30</v>
      </c>
      <c r="E132" s="82" t="s">
        <v>50</v>
      </c>
      <c r="F132" s="88">
        <v>200</v>
      </c>
      <c r="G132" s="88">
        <v>0.66</v>
      </c>
      <c r="H132" s="88">
        <v>9.6199999999999992</v>
      </c>
      <c r="I132" s="89">
        <v>32.01</v>
      </c>
      <c r="J132" s="88">
        <v>132.80000000000001</v>
      </c>
      <c r="K132" s="88">
        <v>349</v>
      </c>
      <c r="L132" s="88">
        <v>5</v>
      </c>
    </row>
    <row r="133" spans="1:12" ht="14.4" x14ac:dyDescent="0.3">
      <c r="A133" s="14"/>
      <c r="B133" s="15"/>
      <c r="C133" s="11"/>
      <c r="D133" s="7" t="s">
        <v>31</v>
      </c>
      <c r="E133" s="82" t="s">
        <v>51</v>
      </c>
      <c r="F133" s="88">
        <v>30</v>
      </c>
      <c r="G133" s="88">
        <v>3.38</v>
      </c>
      <c r="H133" s="88">
        <v>0.09</v>
      </c>
      <c r="I133" s="89">
        <v>35.79</v>
      </c>
      <c r="J133" s="88">
        <v>190.17</v>
      </c>
      <c r="K133" s="44"/>
      <c r="L133" s="88">
        <v>4.95</v>
      </c>
    </row>
    <row r="134" spans="1:12" ht="14.4" x14ac:dyDescent="0.3">
      <c r="A134" s="14"/>
      <c r="B134" s="15"/>
      <c r="C134" s="11"/>
      <c r="D134" s="7" t="s">
        <v>32</v>
      </c>
      <c r="E134" s="82" t="s">
        <v>92</v>
      </c>
      <c r="F134" s="88">
        <v>40</v>
      </c>
      <c r="G134" s="88">
        <v>2.23</v>
      </c>
      <c r="H134" s="88">
        <v>3.77</v>
      </c>
      <c r="I134" s="89">
        <v>19.600000000000001</v>
      </c>
      <c r="J134" s="88">
        <v>91.29</v>
      </c>
      <c r="K134" s="44"/>
      <c r="L134" s="88">
        <v>2.2200000000000002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47">SUM(G128:G136)</f>
        <v>19.059999999999999</v>
      </c>
      <c r="H137" s="19">
        <f t="shared" si="47"/>
        <v>21.59</v>
      </c>
      <c r="I137" s="19">
        <f t="shared" si="47"/>
        <v>132.20999999999998</v>
      </c>
      <c r="J137" s="19">
        <f t="shared" si="47"/>
        <v>785.91</v>
      </c>
      <c r="K137" s="25"/>
      <c r="L137" s="19">
        <f t="shared" ref="L137" si="48">SUM(L128:L136)</f>
        <v>63.000000000000007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895</v>
      </c>
      <c r="G138" s="32">
        <f t="shared" ref="G138" si="49">G127+G137</f>
        <v>32.35</v>
      </c>
      <c r="H138" s="32">
        <f t="shared" ref="H138" si="50">H127+H137</f>
        <v>34.49</v>
      </c>
      <c r="I138" s="32">
        <f t="shared" ref="I138" si="51">I127+I137</f>
        <v>215.67999999999998</v>
      </c>
      <c r="J138" s="32">
        <f t="shared" ref="J138:L138" si="52">J127+J137</f>
        <v>1260.81</v>
      </c>
      <c r="K138" s="32"/>
      <c r="L138" s="32">
        <f t="shared" si="52"/>
        <v>88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94</v>
      </c>
      <c r="F139" s="40">
        <v>210</v>
      </c>
      <c r="G139" s="85">
        <v>5.0999999999999996</v>
      </c>
      <c r="H139" s="85">
        <v>10.72</v>
      </c>
      <c r="I139" s="86">
        <v>33.42</v>
      </c>
      <c r="J139" s="40">
        <v>251</v>
      </c>
      <c r="K139" s="41">
        <v>204</v>
      </c>
      <c r="L139" s="40">
        <v>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 t="s">
        <v>41</v>
      </c>
      <c r="G141" s="88">
        <v>0.2</v>
      </c>
      <c r="H141" s="88">
        <v>0</v>
      </c>
      <c r="I141" s="89">
        <v>14</v>
      </c>
      <c r="J141" s="43">
        <v>28</v>
      </c>
      <c r="K141" s="44">
        <v>382</v>
      </c>
      <c r="L141" s="43">
        <v>2.35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80</v>
      </c>
      <c r="F142" s="43">
        <v>50</v>
      </c>
      <c r="G142" s="88">
        <v>3.38</v>
      </c>
      <c r="H142" s="88">
        <v>0.41</v>
      </c>
      <c r="I142" s="89">
        <v>25.03</v>
      </c>
      <c r="J142" s="43">
        <v>117.33</v>
      </c>
      <c r="K142" s="44"/>
      <c r="L142" s="43">
        <v>4.75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95</v>
      </c>
      <c r="F144" s="43">
        <v>40</v>
      </c>
      <c r="G144" s="88">
        <v>5.0999999999999996</v>
      </c>
      <c r="H144" s="88">
        <v>4.5999999999999996</v>
      </c>
      <c r="I144" s="88">
        <v>0.3</v>
      </c>
      <c r="J144" s="43">
        <v>63</v>
      </c>
      <c r="K144" s="44"/>
      <c r="L144" s="43">
        <v>8.9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53">SUM(G139:G145)</f>
        <v>13.78</v>
      </c>
      <c r="H146" s="19">
        <f t="shared" si="53"/>
        <v>15.73</v>
      </c>
      <c r="I146" s="19">
        <f t="shared" si="53"/>
        <v>72.75</v>
      </c>
      <c r="J146" s="19">
        <f t="shared" si="53"/>
        <v>459.33</v>
      </c>
      <c r="K146" s="25"/>
      <c r="L146" s="19">
        <f t="shared" ref="L146" si="54">SUM(L139:L145)</f>
        <v>25</v>
      </c>
    </row>
    <row r="147" spans="1:12" ht="14.4" x14ac:dyDescent="0.3">
      <c r="A147" s="26">
        <f>A139</f>
        <v>2</v>
      </c>
      <c r="B147" s="13">
        <v>2</v>
      </c>
      <c r="C147" s="10" t="s">
        <v>25</v>
      </c>
      <c r="D147" s="7" t="s">
        <v>26</v>
      </c>
      <c r="E147" s="95" t="s">
        <v>96</v>
      </c>
      <c r="F147" s="90">
        <v>60</v>
      </c>
      <c r="G147" s="90">
        <v>0.52</v>
      </c>
      <c r="H147" s="90">
        <v>3.07</v>
      </c>
      <c r="I147" s="91">
        <v>1.57</v>
      </c>
      <c r="J147" s="90">
        <v>35.880000000000003</v>
      </c>
      <c r="K147" s="90">
        <v>45</v>
      </c>
      <c r="L147" s="90">
        <v>7.5</v>
      </c>
    </row>
    <row r="148" spans="1:12" ht="14.4" x14ac:dyDescent="0.3">
      <c r="A148" s="23"/>
      <c r="B148" s="15"/>
      <c r="C148" s="11"/>
      <c r="D148" s="7" t="s">
        <v>27</v>
      </c>
      <c r="E148" s="82" t="s">
        <v>97</v>
      </c>
      <c r="F148" s="87">
        <v>200</v>
      </c>
      <c r="G148" s="88">
        <v>7.86</v>
      </c>
      <c r="H148" s="88">
        <v>7.1</v>
      </c>
      <c r="I148" s="89">
        <v>13.44</v>
      </c>
      <c r="J148" s="88">
        <v>135.47</v>
      </c>
      <c r="K148" s="88">
        <v>187</v>
      </c>
      <c r="L148" s="88">
        <v>5.29</v>
      </c>
    </row>
    <row r="149" spans="1:12" ht="14.4" x14ac:dyDescent="0.3">
      <c r="A149" s="23"/>
      <c r="B149" s="15"/>
      <c r="C149" s="11"/>
      <c r="D149" s="7" t="s">
        <v>28</v>
      </c>
      <c r="E149" s="82" t="s">
        <v>98</v>
      </c>
      <c r="F149" s="88" t="s">
        <v>99</v>
      </c>
      <c r="G149" s="88">
        <v>8.75</v>
      </c>
      <c r="H149" s="88">
        <v>5.6</v>
      </c>
      <c r="I149" s="89">
        <v>12.55</v>
      </c>
      <c r="J149" s="88">
        <v>135.68</v>
      </c>
      <c r="K149" s="88">
        <v>229</v>
      </c>
      <c r="L149" s="88">
        <v>27.36</v>
      </c>
    </row>
    <row r="150" spans="1:12" ht="14.4" x14ac:dyDescent="0.3">
      <c r="A150" s="23"/>
      <c r="B150" s="15"/>
      <c r="C150" s="11"/>
      <c r="D150" s="7" t="s">
        <v>29</v>
      </c>
      <c r="E150" s="82" t="s">
        <v>70</v>
      </c>
      <c r="F150" s="88">
        <v>150</v>
      </c>
      <c r="G150" s="88">
        <v>5.46</v>
      </c>
      <c r="H150" s="88">
        <v>5.79</v>
      </c>
      <c r="I150" s="89">
        <v>30.45</v>
      </c>
      <c r="J150" s="88">
        <v>195.7</v>
      </c>
      <c r="K150" s="88">
        <v>128</v>
      </c>
      <c r="L150" s="88">
        <v>9.5299999999999994</v>
      </c>
    </row>
    <row r="151" spans="1:12" ht="14.4" x14ac:dyDescent="0.3">
      <c r="A151" s="23"/>
      <c r="B151" s="15"/>
      <c r="C151" s="11"/>
      <c r="D151" s="7" t="s">
        <v>30</v>
      </c>
      <c r="E151" s="82" t="s">
        <v>71</v>
      </c>
      <c r="F151" s="88">
        <v>200</v>
      </c>
      <c r="G151" s="88">
        <v>4.08</v>
      </c>
      <c r="H151" s="88">
        <v>3.54</v>
      </c>
      <c r="I151" s="89">
        <v>17.579999999999998</v>
      </c>
      <c r="J151" s="88">
        <v>118.6</v>
      </c>
      <c r="K151" s="88">
        <v>349</v>
      </c>
      <c r="L151" s="88">
        <v>11.1</v>
      </c>
    </row>
    <row r="152" spans="1:12" ht="14.4" x14ac:dyDescent="0.3">
      <c r="A152" s="23"/>
      <c r="B152" s="15"/>
      <c r="C152" s="11"/>
      <c r="D152" s="7" t="s">
        <v>31</v>
      </c>
      <c r="E152" s="82"/>
      <c r="F152" s="88"/>
      <c r="G152" s="88"/>
      <c r="H152" s="88"/>
      <c r="I152" s="89"/>
      <c r="J152" s="88"/>
      <c r="K152" s="44"/>
      <c r="L152" s="88"/>
    </row>
    <row r="153" spans="1:12" ht="14.4" x14ac:dyDescent="0.3">
      <c r="A153" s="23"/>
      <c r="B153" s="15"/>
      <c r="C153" s="11"/>
      <c r="D153" s="7" t="s">
        <v>32</v>
      </c>
      <c r="E153" s="82" t="s">
        <v>92</v>
      </c>
      <c r="F153" s="88">
        <v>40</v>
      </c>
      <c r="G153" s="88">
        <v>2.23</v>
      </c>
      <c r="H153" s="88">
        <v>0.45</v>
      </c>
      <c r="I153" s="89">
        <v>19.600000000000001</v>
      </c>
      <c r="J153" s="88">
        <v>91.29</v>
      </c>
      <c r="K153" s="44"/>
      <c r="L153" s="88">
        <v>2.2200000000000002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55">SUM(G147:G155)</f>
        <v>28.900000000000002</v>
      </c>
      <c r="H156" s="19">
        <f t="shared" si="55"/>
        <v>25.549999999999997</v>
      </c>
      <c r="I156" s="19">
        <f t="shared" si="55"/>
        <v>95.19</v>
      </c>
      <c r="J156" s="19">
        <f t="shared" si="55"/>
        <v>712.61999999999989</v>
      </c>
      <c r="K156" s="25"/>
      <c r="L156" s="19">
        <f t="shared" ref="L156" si="56">SUM(L147:L155)</f>
        <v>63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950</v>
      </c>
      <c r="G157" s="32">
        <f t="shared" ref="G157" si="57">G146+G156</f>
        <v>42.68</v>
      </c>
      <c r="H157" s="32">
        <f t="shared" ref="H157" si="58">H146+H156</f>
        <v>41.28</v>
      </c>
      <c r="I157" s="32">
        <f t="shared" ref="I157" si="59">I146+I156</f>
        <v>167.94</v>
      </c>
      <c r="J157" s="32">
        <f t="shared" ref="J157:L157" si="60">J146+J156</f>
        <v>1171.9499999999998</v>
      </c>
      <c r="K157" s="32"/>
      <c r="L157" s="32">
        <f t="shared" si="60"/>
        <v>88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100</v>
      </c>
      <c r="F158" s="40" t="s">
        <v>101</v>
      </c>
      <c r="G158" s="85">
        <v>21.84</v>
      </c>
      <c r="H158" s="85">
        <v>14.96</v>
      </c>
      <c r="I158" s="86">
        <v>93.34</v>
      </c>
      <c r="J158" s="40">
        <v>574.97</v>
      </c>
      <c r="K158" s="41">
        <v>204</v>
      </c>
      <c r="L158" s="40">
        <v>12.15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 t="s">
        <v>41</v>
      </c>
      <c r="G160" s="88">
        <v>0.2</v>
      </c>
      <c r="H160" s="88">
        <v>0</v>
      </c>
      <c r="I160" s="89">
        <v>14</v>
      </c>
      <c r="J160" s="43">
        <v>28</v>
      </c>
      <c r="K160" s="44">
        <v>943</v>
      </c>
      <c r="L160" s="43">
        <v>2.35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90">
        <v>0.4</v>
      </c>
      <c r="H162" s="90">
        <v>0.4</v>
      </c>
      <c r="I162" s="91">
        <v>9.8000000000000007</v>
      </c>
      <c r="J162" s="43">
        <v>46.87</v>
      </c>
      <c r="K162" s="44">
        <v>338</v>
      </c>
      <c r="L162" s="43">
        <v>10.5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61">SUM(G158:G164)</f>
        <v>22.439999999999998</v>
      </c>
      <c r="H165" s="19">
        <f t="shared" si="61"/>
        <v>15.360000000000001</v>
      </c>
      <c r="I165" s="19">
        <f t="shared" si="61"/>
        <v>117.14</v>
      </c>
      <c r="J165" s="19">
        <f t="shared" si="61"/>
        <v>649.84</v>
      </c>
      <c r="K165" s="25"/>
      <c r="L165" s="19">
        <f t="shared" ref="L165" si="62">SUM(L158:L164)</f>
        <v>25</v>
      </c>
    </row>
    <row r="166" spans="1:12" ht="14.4" x14ac:dyDescent="0.3">
      <c r="A166" s="26">
        <f>A158</f>
        <v>2</v>
      </c>
      <c r="B166" s="13">
        <v>3</v>
      </c>
      <c r="C166" s="10" t="s">
        <v>25</v>
      </c>
      <c r="D166" s="7" t="s">
        <v>26</v>
      </c>
      <c r="E166" s="95" t="s">
        <v>102</v>
      </c>
      <c r="F166" s="90">
        <v>60</v>
      </c>
      <c r="G166" s="90">
        <v>0.99</v>
      </c>
      <c r="H166" s="90">
        <v>2.4700000000000002</v>
      </c>
      <c r="I166" s="91">
        <v>4.37</v>
      </c>
      <c r="J166" s="90">
        <v>43.74</v>
      </c>
      <c r="K166" s="90">
        <v>53</v>
      </c>
      <c r="L166" s="131">
        <v>6.13</v>
      </c>
    </row>
    <row r="167" spans="1:12" ht="14.4" x14ac:dyDescent="0.3">
      <c r="A167" s="23"/>
      <c r="B167" s="15"/>
      <c r="C167" s="11"/>
      <c r="D167" s="7" t="s">
        <v>27</v>
      </c>
      <c r="E167" s="82" t="s">
        <v>68</v>
      </c>
      <c r="F167" s="88">
        <v>200</v>
      </c>
      <c r="G167" s="88">
        <v>6.36</v>
      </c>
      <c r="H167" s="88">
        <v>8.9</v>
      </c>
      <c r="I167" s="89">
        <v>11.81</v>
      </c>
      <c r="J167" s="88">
        <v>158.34</v>
      </c>
      <c r="K167" s="88">
        <v>96</v>
      </c>
      <c r="L167" s="88">
        <v>6.05</v>
      </c>
    </row>
    <row r="168" spans="1:12" ht="14.4" x14ac:dyDescent="0.3">
      <c r="A168" s="23"/>
      <c r="B168" s="15"/>
      <c r="C168" s="11"/>
      <c r="D168" s="7" t="s">
        <v>28</v>
      </c>
      <c r="E168" s="82" t="s">
        <v>103</v>
      </c>
      <c r="F168" s="88">
        <v>90</v>
      </c>
      <c r="G168" s="88">
        <v>18.989999999999998</v>
      </c>
      <c r="H168" s="88">
        <v>12.24</v>
      </c>
      <c r="I168" s="89">
        <v>0</v>
      </c>
      <c r="J168" s="88">
        <v>185.63</v>
      </c>
      <c r="K168" s="88">
        <v>637</v>
      </c>
      <c r="L168" s="88">
        <v>27.1</v>
      </c>
    </row>
    <row r="169" spans="1:12" ht="14.4" x14ac:dyDescent="0.3">
      <c r="A169" s="23"/>
      <c r="B169" s="15"/>
      <c r="C169" s="11"/>
      <c r="D169" s="7" t="s">
        <v>29</v>
      </c>
      <c r="E169" s="82" t="s">
        <v>104</v>
      </c>
      <c r="F169" s="88">
        <v>150</v>
      </c>
      <c r="G169" s="88">
        <v>2.82</v>
      </c>
      <c r="H169" s="88">
        <v>2.89</v>
      </c>
      <c r="I169" s="89">
        <v>8.85</v>
      </c>
      <c r="J169" s="88">
        <v>69.47</v>
      </c>
      <c r="K169" s="88">
        <v>321</v>
      </c>
      <c r="L169" s="88">
        <v>5.55</v>
      </c>
    </row>
    <row r="170" spans="1:12" ht="14.4" x14ac:dyDescent="0.3">
      <c r="A170" s="23"/>
      <c r="B170" s="15"/>
      <c r="C170" s="11"/>
      <c r="D170" s="7" t="s">
        <v>30</v>
      </c>
      <c r="E170" s="82" t="s">
        <v>105</v>
      </c>
      <c r="F170" s="88">
        <v>200</v>
      </c>
      <c r="G170" s="88">
        <v>1</v>
      </c>
      <c r="H170" s="88">
        <v>0</v>
      </c>
      <c r="I170" s="89">
        <v>20.2</v>
      </c>
      <c r="J170" s="88">
        <v>84.8</v>
      </c>
      <c r="K170" s="88">
        <v>389</v>
      </c>
      <c r="L170" s="88">
        <v>11</v>
      </c>
    </row>
    <row r="171" spans="1:12" ht="14.4" x14ac:dyDescent="0.3">
      <c r="A171" s="23"/>
      <c r="B171" s="15"/>
      <c r="C171" s="11"/>
      <c r="D171" s="7" t="s">
        <v>31</v>
      </c>
      <c r="E171" s="82" t="s">
        <v>106</v>
      </c>
      <c r="F171" s="88">
        <v>30</v>
      </c>
      <c r="G171" s="88">
        <v>3.38</v>
      </c>
      <c r="H171" s="88">
        <v>3.77</v>
      </c>
      <c r="I171" s="89">
        <v>35.79</v>
      </c>
      <c r="J171" s="88">
        <v>190.17</v>
      </c>
      <c r="K171" s="44"/>
      <c r="L171" s="88">
        <v>4.95</v>
      </c>
    </row>
    <row r="172" spans="1:12" ht="14.4" x14ac:dyDescent="0.3">
      <c r="A172" s="23"/>
      <c r="B172" s="15"/>
      <c r="C172" s="11"/>
      <c r="D172" s="7" t="s">
        <v>32</v>
      </c>
      <c r="E172" s="82" t="s">
        <v>52</v>
      </c>
      <c r="F172" s="88">
        <v>40</v>
      </c>
      <c r="G172" s="88">
        <v>2.23</v>
      </c>
      <c r="H172" s="88">
        <v>0.45</v>
      </c>
      <c r="I172" s="89">
        <v>19.600000000000001</v>
      </c>
      <c r="J172" s="88">
        <v>91.29</v>
      </c>
      <c r="K172" s="44"/>
      <c r="L172" s="88">
        <v>2.2200000000000002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63">SUM(G166:G174)</f>
        <v>35.769999999999996</v>
      </c>
      <c r="H175" s="19">
        <f t="shared" si="63"/>
        <v>30.72</v>
      </c>
      <c r="I175" s="19">
        <f t="shared" si="63"/>
        <v>100.62</v>
      </c>
      <c r="J175" s="19">
        <f t="shared" si="63"/>
        <v>823.43999999999994</v>
      </c>
      <c r="K175" s="25"/>
      <c r="L175" s="19">
        <f t="shared" ref="L175" si="64">SUM(L166:L174)</f>
        <v>63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870</v>
      </c>
      <c r="G176" s="32">
        <f t="shared" ref="G176" si="65">G165+G175</f>
        <v>58.209999999999994</v>
      </c>
      <c r="H176" s="32">
        <f t="shared" ref="H176" si="66">H165+H175</f>
        <v>46.08</v>
      </c>
      <c r="I176" s="32">
        <f t="shared" ref="I176" si="67">I165+I175</f>
        <v>217.76</v>
      </c>
      <c r="J176" s="32">
        <f t="shared" ref="J176:L176" si="68">J165+J175</f>
        <v>1473.28</v>
      </c>
      <c r="K176" s="32"/>
      <c r="L176" s="32">
        <f t="shared" si="68"/>
        <v>88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86</v>
      </c>
      <c r="F177" s="40" t="s">
        <v>87</v>
      </c>
      <c r="G177" s="104">
        <v>10.44</v>
      </c>
      <c r="H177" s="104">
        <v>11.11</v>
      </c>
      <c r="I177" s="122">
        <v>41.3</v>
      </c>
      <c r="J177" s="40">
        <v>307</v>
      </c>
      <c r="K177" s="41">
        <v>177</v>
      </c>
      <c r="L177" s="40">
        <v>10.72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123">
        <v>3.17</v>
      </c>
      <c r="H179" s="123">
        <v>2.68</v>
      </c>
      <c r="I179" s="124">
        <v>15.9</v>
      </c>
      <c r="J179" s="43">
        <v>100.6</v>
      </c>
      <c r="K179" s="44">
        <v>379</v>
      </c>
      <c r="L179" s="43">
        <v>2.35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 t="s">
        <v>57</v>
      </c>
      <c r="G180" s="123">
        <v>8.6999999999999993</v>
      </c>
      <c r="H180" s="123">
        <v>12.45</v>
      </c>
      <c r="I180" s="124">
        <v>22.24</v>
      </c>
      <c r="J180" s="43">
        <v>235.5</v>
      </c>
      <c r="K180" s="44">
        <v>3</v>
      </c>
      <c r="L180" s="43">
        <v>11.93</v>
      </c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/>
      <c r="H181" s="43"/>
      <c r="I181" s="43"/>
      <c r="J181" s="43"/>
      <c r="K181" s="44"/>
      <c r="L181" s="43">
        <v>10.5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69">SUM(G177:G183)</f>
        <v>22.31</v>
      </c>
      <c r="H184" s="19">
        <f t="shared" si="69"/>
        <v>26.24</v>
      </c>
      <c r="I184" s="19">
        <f t="shared" si="69"/>
        <v>79.44</v>
      </c>
      <c r="J184" s="19">
        <f t="shared" si="69"/>
        <v>643.1</v>
      </c>
      <c r="K184" s="25"/>
      <c r="L184" s="19">
        <f t="shared" ref="L184" si="70">SUM(L177:L183)</f>
        <v>35.5</v>
      </c>
    </row>
    <row r="185" spans="1:12" ht="14.4" x14ac:dyDescent="0.3">
      <c r="A185" s="26">
        <f>A177</f>
        <v>2</v>
      </c>
      <c r="B185" s="13">
        <v>4</v>
      </c>
      <c r="C185" s="10" t="s">
        <v>25</v>
      </c>
      <c r="D185" s="7" t="s">
        <v>26</v>
      </c>
      <c r="E185" s="95" t="s">
        <v>46</v>
      </c>
      <c r="F185" s="132">
        <v>60</v>
      </c>
      <c r="G185" s="90">
        <v>0.85</v>
      </c>
      <c r="H185" s="90">
        <v>3.05</v>
      </c>
      <c r="I185" s="91">
        <v>5.41</v>
      </c>
      <c r="J185" s="90">
        <v>52.44</v>
      </c>
      <c r="K185" s="90">
        <v>45</v>
      </c>
      <c r="L185" s="90">
        <v>4.17</v>
      </c>
    </row>
    <row r="186" spans="1:12" ht="14.4" x14ac:dyDescent="0.3">
      <c r="A186" s="23"/>
      <c r="B186" s="15"/>
      <c r="C186" s="11"/>
      <c r="D186" s="7" t="s">
        <v>27</v>
      </c>
      <c r="E186" s="82" t="s">
        <v>59</v>
      </c>
      <c r="F186" s="87">
        <v>200</v>
      </c>
      <c r="G186" s="88">
        <v>1.4</v>
      </c>
      <c r="H186" s="88">
        <v>3.91</v>
      </c>
      <c r="I186" s="89">
        <v>6.67</v>
      </c>
      <c r="J186" s="88">
        <v>67.8</v>
      </c>
      <c r="K186" s="88">
        <v>88</v>
      </c>
      <c r="L186" s="88">
        <v>8.9</v>
      </c>
    </row>
    <row r="187" spans="1:12" ht="14.4" x14ac:dyDescent="0.3">
      <c r="A187" s="23"/>
      <c r="B187" s="15"/>
      <c r="C187" s="11"/>
      <c r="D187" s="7" t="s">
        <v>28</v>
      </c>
      <c r="E187" s="82" t="s">
        <v>89</v>
      </c>
      <c r="F187" s="87">
        <v>90</v>
      </c>
      <c r="G187" s="88">
        <v>13.09</v>
      </c>
      <c r="H187" s="88">
        <v>15.11</v>
      </c>
      <c r="I187" s="89">
        <v>2.6</v>
      </c>
      <c r="J187" s="88">
        <v>198.9</v>
      </c>
      <c r="K187" s="88">
        <v>260</v>
      </c>
      <c r="L187" s="88">
        <v>26.23</v>
      </c>
    </row>
    <row r="188" spans="1:12" ht="14.4" x14ac:dyDescent="0.3">
      <c r="A188" s="23"/>
      <c r="B188" s="15"/>
      <c r="C188" s="11"/>
      <c r="D188" s="7" t="s">
        <v>29</v>
      </c>
      <c r="E188" s="82" t="s">
        <v>107</v>
      </c>
      <c r="F188" s="87">
        <v>150</v>
      </c>
      <c r="G188" s="88">
        <v>3.65</v>
      </c>
      <c r="H188" s="88">
        <v>5.37</v>
      </c>
      <c r="I188" s="89">
        <v>36.68</v>
      </c>
      <c r="J188" s="88">
        <v>209.7</v>
      </c>
      <c r="K188" s="88">
        <v>304</v>
      </c>
      <c r="L188" s="88">
        <v>7.05</v>
      </c>
    </row>
    <row r="189" spans="1:12" ht="14.4" x14ac:dyDescent="0.3">
      <c r="A189" s="23"/>
      <c r="B189" s="15"/>
      <c r="C189" s="11"/>
      <c r="D189" s="7" t="s">
        <v>30</v>
      </c>
      <c r="E189" s="82" t="s">
        <v>62</v>
      </c>
      <c r="F189" s="87">
        <v>200</v>
      </c>
      <c r="G189" s="88">
        <v>0.3</v>
      </c>
      <c r="H189" s="88">
        <v>0.1</v>
      </c>
      <c r="I189" s="89">
        <v>35.799999999999997</v>
      </c>
      <c r="J189" s="88">
        <v>144.19999999999999</v>
      </c>
      <c r="K189" s="88">
        <v>358</v>
      </c>
      <c r="L189" s="88">
        <v>3.93</v>
      </c>
    </row>
    <row r="190" spans="1:12" ht="14.4" x14ac:dyDescent="0.3">
      <c r="A190" s="23"/>
      <c r="B190" s="15"/>
      <c r="C190" s="11"/>
      <c r="D190" s="7" t="s">
        <v>31</v>
      </c>
      <c r="E190" s="82"/>
      <c r="F190" s="88"/>
      <c r="G190" s="88"/>
      <c r="H190" s="88"/>
      <c r="I190" s="89"/>
      <c r="J190" s="88"/>
      <c r="K190" s="44"/>
      <c r="L190" s="88"/>
    </row>
    <row r="191" spans="1:12" ht="14.4" x14ac:dyDescent="0.3">
      <c r="A191" s="23"/>
      <c r="B191" s="15"/>
      <c r="C191" s="11"/>
      <c r="D191" s="7" t="s">
        <v>32</v>
      </c>
      <c r="E191" s="82" t="s">
        <v>72</v>
      </c>
      <c r="F191" s="88">
        <v>40</v>
      </c>
      <c r="G191" s="88">
        <v>2.23</v>
      </c>
      <c r="H191" s="88">
        <v>0.45</v>
      </c>
      <c r="I191" s="89">
        <v>19.600000000000001</v>
      </c>
      <c r="J191" s="88">
        <v>91.29</v>
      </c>
      <c r="K191" s="44"/>
      <c r="L191" s="88">
        <v>2.2200000000000002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1">SUM(G185:G193)</f>
        <v>21.52</v>
      </c>
      <c r="H194" s="19">
        <f t="shared" si="71"/>
        <v>27.990000000000002</v>
      </c>
      <c r="I194" s="19">
        <f t="shared" si="71"/>
        <v>106.75999999999999</v>
      </c>
      <c r="J194" s="19">
        <f t="shared" si="71"/>
        <v>764.32999999999993</v>
      </c>
      <c r="K194" s="25"/>
      <c r="L194" s="19">
        <f t="shared" ref="L194" si="72">SUM(L185:L193)</f>
        <v>52.499999999999993</v>
      </c>
    </row>
    <row r="195" spans="1:12" ht="14.4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1040</v>
      </c>
      <c r="G195" s="32">
        <f t="shared" ref="G195" si="73">G184+G194</f>
        <v>43.83</v>
      </c>
      <c r="H195" s="32">
        <f t="shared" ref="H195" si="74">H184+H194</f>
        <v>54.230000000000004</v>
      </c>
      <c r="I195" s="32">
        <f t="shared" ref="I195" si="75">I184+I194</f>
        <v>186.2</v>
      </c>
      <c r="J195" s="32">
        <f t="shared" ref="J195:L195" si="76">J184+J194</f>
        <v>1407.4299999999998</v>
      </c>
      <c r="K195" s="32"/>
      <c r="L195" s="32">
        <f t="shared" si="76"/>
        <v>88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930.625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41.234444444444442</v>
      </c>
      <c r="H196" s="34">
        <f t="shared" si="77"/>
        <v>45.570000000000007</v>
      </c>
      <c r="I196" s="34">
        <f t="shared" si="77"/>
        <v>176.61777777777777</v>
      </c>
      <c r="J196" s="34">
        <f t="shared" si="77"/>
        <v>1293.9288888888891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86.833333333333329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Komp3</cp:lastModifiedBy>
  <dcterms:created xsi:type="dcterms:W3CDTF">2022-05-16T14:23:56Z</dcterms:created>
  <dcterms:modified xsi:type="dcterms:W3CDTF">2023-10-15T20:57:03Z</dcterms:modified>
</cp:coreProperties>
</file>